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TOŠKOVNIK" sheetId="1" r:id="rId1"/>
    <sheet name="Sheet1" sheetId="2" r:id="rId2"/>
  </sheets>
  <externalReferences>
    <externalReference r:id="rId5"/>
    <externalReference r:id="rId6"/>
  </externalReferences>
  <definedNames>
    <definedName name="cartons">'[1]cjenik (2)'!$T$1</definedName>
    <definedName name="_xlnm.Print_Area" localSheetId="0">'TOŠKOVNIK'!$A$1:$H$455</definedName>
    <definedName name="total_DM">'[2]cjenik1994'!IU1*'[2]cjenik1994'!IV1</definedName>
  </definedNames>
  <calcPr fullCalcOnLoad="1"/>
</workbook>
</file>

<file path=xl/sharedStrings.xml><?xml version="1.0" encoding="utf-8"?>
<sst xmlns="http://schemas.openxmlformats.org/spreadsheetml/2006/main" count="938" uniqueCount="479">
  <si>
    <t>3.4</t>
  </si>
  <si>
    <t>3.5</t>
  </si>
  <si>
    <t>3.6</t>
  </si>
  <si>
    <t>3.7</t>
  </si>
  <si>
    <t>4.1</t>
  </si>
  <si>
    <t>4.3</t>
  </si>
  <si>
    <t>Prizemlje</t>
  </si>
  <si>
    <t>5.1</t>
  </si>
  <si>
    <t>12.2</t>
  </si>
  <si>
    <t>2</t>
  </si>
  <si>
    <t>kom</t>
  </si>
  <si>
    <t>1</t>
  </si>
  <si>
    <t>12</t>
  </si>
  <si>
    <t>4</t>
  </si>
  <si>
    <t>6</t>
  </si>
  <si>
    <t>Cijena</t>
  </si>
  <si>
    <t>3</t>
  </si>
  <si>
    <t>12.1</t>
  </si>
  <si>
    <t>7.1</t>
  </si>
  <si>
    <t>1.1</t>
  </si>
  <si>
    <t>1.2</t>
  </si>
  <si>
    <t>1.3</t>
  </si>
  <si>
    <t>2.1</t>
  </si>
  <si>
    <t>2.2</t>
  </si>
  <si>
    <t>2.3</t>
  </si>
  <si>
    <t>2.4</t>
  </si>
  <si>
    <t>3.1</t>
  </si>
  <si>
    <t>3.2</t>
  </si>
  <si>
    <t>3.3</t>
  </si>
  <si>
    <t>3.8</t>
  </si>
  <si>
    <t>3.9</t>
  </si>
  <si>
    <t>Red.br</t>
  </si>
  <si>
    <t>Koš za otpatke metalni plastificirani</t>
  </si>
  <si>
    <t>11.1</t>
  </si>
  <si>
    <t>15.1</t>
  </si>
  <si>
    <t>16.1</t>
  </si>
  <si>
    <t>J.mj.</t>
  </si>
  <si>
    <t>Količina</t>
  </si>
  <si>
    <t>6.1</t>
  </si>
  <si>
    <t>9.1</t>
  </si>
  <si>
    <t>Stojeća vješalica, metalna, plastificirana  sa posudom za kišobrane boja po izboru projektanta.</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</si>
  <si>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</si>
  <si>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</si>
  <si>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</si>
  <si>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</si>
  <si>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</si>
  <si>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</si>
  <si>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</si>
  <si>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</si>
  <si>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</si>
  <si>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</si>
  <si>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</si>
  <si>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</si>
  <si>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</si>
  <si>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</si>
  <si>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</si>
  <si>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</si>
  <si>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</si>
  <si>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</si>
  <si>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</si>
  <si>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</si>
  <si>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</si>
  <si>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</si>
  <si>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</si>
  <si>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</si>
  <si>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</si>
  <si>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</si>
  <si>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</si>
  <si>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</si>
  <si>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</si>
  <si>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</si>
  <si>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</si>
  <si>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</si>
  <si>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</si>
  <si>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</si>
  <si>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</si>
  <si>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</si>
  <si>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</si>
  <si>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</si>
  <si>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</si>
  <si>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</si>
  <si>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</si>
  <si>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</si>
  <si>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</si>
  <si>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</si>
  <si>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</si>
  <si>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</si>
  <si>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</si>
  <si>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</si>
  <si>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</si>
  <si>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</si>
  <si>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</si>
  <si>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</si>
  <si>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</si>
  <si>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</si>
  <si>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</si>
  <si>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</si>
  <si>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</si>
  <si>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</si>
  <si>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</si>
  <si>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</si>
  <si>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</si>
  <si>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</si>
  <si>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13.1</t>
  </si>
  <si>
    <t>13.2</t>
  </si>
  <si>
    <t>13.3</t>
  </si>
  <si>
    <t>Natkrivena terasa uz jaslice ukupno</t>
  </si>
  <si>
    <t>2.5</t>
  </si>
  <si>
    <t>Višenamjenski prostor ukupno</t>
  </si>
  <si>
    <t>10.2</t>
  </si>
  <si>
    <t>10.3</t>
  </si>
  <si>
    <t>Izolacija ukupno</t>
  </si>
  <si>
    <t>Ukupno:</t>
  </si>
  <si>
    <t>PDV 25%:</t>
  </si>
  <si>
    <t>Sveukupno:</t>
  </si>
  <si>
    <t>10.1</t>
  </si>
  <si>
    <t>4.2</t>
  </si>
  <si>
    <t>Trijaža ukupno</t>
  </si>
  <si>
    <t>Vjetrobran ukupno</t>
  </si>
  <si>
    <t>1. Vjetrobran, P=4,70 m2</t>
  </si>
  <si>
    <t>2. Hodnik, P=6,40 m2</t>
  </si>
  <si>
    <t>Hodnik ukupno:</t>
  </si>
  <si>
    <t>3. Izolacija, P=8,90 m2</t>
  </si>
  <si>
    <t>4. Soba dnevnog boravka - vrtić 1, P=60,00 m2</t>
  </si>
  <si>
    <t>Garderobe uz vrtić 1 ukupno</t>
  </si>
  <si>
    <t>5. Garderobe uz vrtić 1, P=4,35 m2</t>
  </si>
  <si>
    <t>6. Soba dnevnog boravka - vrtić 2, P=60,00 m2</t>
  </si>
  <si>
    <t>7. Garderobe uz vrtić 2, P=4,35 m2</t>
  </si>
  <si>
    <t>Garderobe uz vrtić 2 ukupno</t>
  </si>
  <si>
    <t>8. Soba dnevnog boravka - vrtić 3, P=60,00 m2</t>
  </si>
  <si>
    <t>Vrtić 1 ukupno</t>
  </si>
  <si>
    <t>Vrtić 2 ukupno</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</si>
  <si>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</si>
  <si>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</si>
  <si>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</si>
  <si>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</si>
  <si>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</si>
  <si>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</si>
  <si>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</si>
  <si>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</si>
  <si>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</si>
  <si>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</si>
  <si>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</si>
  <si>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</si>
  <si>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</si>
  <si>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</si>
  <si>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</si>
  <si>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</si>
  <si>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</si>
  <si>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</si>
  <si>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</si>
  <si>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</si>
  <si>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</si>
  <si>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</si>
  <si>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</si>
  <si>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</si>
  <si>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</si>
  <si>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</si>
  <si>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</si>
  <si>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</si>
  <si>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</si>
  <si>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</si>
  <si>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</si>
  <si>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</si>
  <si>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</si>
  <si>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</si>
  <si>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</si>
  <si>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</si>
  <si>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</si>
  <si>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</si>
  <si>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</si>
  <si>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Vrtić 3 ukupno</t>
  </si>
  <si>
    <t>9. Garderobe uz vrtić 3, P=4,35 m2</t>
  </si>
  <si>
    <t>Jaslice ukupno</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</si>
  <si>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</si>
  <si>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</si>
  <si>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</si>
  <si>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</si>
  <si>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</si>
  <si>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</si>
  <si>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</si>
  <si>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</si>
  <si>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</si>
  <si>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</si>
  <si>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</si>
  <si>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</si>
  <si>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</si>
  <si>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</si>
  <si>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</si>
  <si>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</si>
  <si>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</si>
  <si>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</si>
  <si>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</si>
  <si>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</si>
  <si>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</si>
  <si>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</si>
  <si>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</si>
  <si>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</si>
  <si>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</si>
  <si>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</si>
  <si>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</si>
  <si>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</si>
  <si>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</si>
  <si>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</si>
  <si>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</si>
  <si>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</si>
  <si>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</si>
  <si>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</si>
  <si>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</si>
  <si>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</si>
  <si>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11. Garderobe uz jaslice, P=4,35 m2</t>
  </si>
  <si>
    <t>Garderobe uz jaslice ukupno</t>
  </si>
  <si>
    <t>13. Prostor za spremačicu, P=4,20 m2</t>
  </si>
  <si>
    <t>Prostor za spremačicu ukupno</t>
  </si>
  <si>
    <t>Lopte s ventilima Ø 22 cm, rukometne</t>
  </si>
  <si>
    <t xml:space="preserve">Lopte s ventilima Ø 22 cm, košarkaške </t>
  </si>
  <si>
    <t>Lopte s ventilima Ø 22 cm, odbojkaške</t>
  </si>
  <si>
    <t xml:space="preserve">Lopte s ventilima Ø 20 cm, nogometne </t>
  </si>
  <si>
    <t>Lopte pilates sa ručkama, Ø 55 cm, HOP</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</si>
  <si>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</si>
  <si>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</si>
  <si>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</si>
  <si>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</si>
  <si>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</si>
  <si>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</si>
  <si>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</si>
  <si>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</si>
  <si>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</si>
  <si>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</si>
  <si>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</si>
  <si>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</si>
  <si>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</si>
  <si>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</si>
  <si>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</si>
  <si>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</si>
  <si>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</si>
  <si>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</si>
  <si>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</si>
  <si>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</si>
  <si>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</si>
  <si>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</si>
  <si>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</si>
  <si>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</si>
  <si>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</si>
  <si>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12. Trijaža, P=4,20 m2</t>
  </si>
  <si>
    <t>14. Višenamjenski prostor, P=56,70 m2</t>
  </si>
  <si>
    <t>15. Spremište suhih namirnica, P=2,75 m2</t>
  </si>
  <si>
    <t>10. Soba dnevnog boravka - jaslice, P=60,00 m2</t>
  </si>
  <si>
    <t>Spremište suhih namirnica ukupno</t>
  </si>
  <si>
    <t>Garderoba kuhinjskog osoblja ukupno</t>
  </si>
  <si>
    <t>16. Garderoba kuhinjskog osoblja, P=5,15 m2</t>
  </si>
  <si>
    <t>17. Spremište za didaktička sredstva, P=2,40 m2</t>
  </si>
  <si>
    <t>17.1</t>
  </si>
  <si>
    <t>Spremište za didaktička sredstva ukupno</t>
  </si>
  <si>
    <t>18. Čisto rublje, P=0,90 m2</t>
  </si>
  <si>
    <t>Čisto rublje ukupno</t>
  </si>
  <si>
    <t>19. Prljavo rublje, P=0,90 m2</t>
  </si>
  <si>
    <t>18.1</t>
  </si>
  <si>
    <t>19.1</t>
  </si>
  <si>
    <t>Prljavo rublje ukupno</t>
  </si>
  <si>
    <t>20.1</t>
  </si>
  <si>
    <t>20. Hodnik s garderobom za odgajatelje, P=7,35 m2</t>
  </si>
  <si>
    <t>Hodnik s garderobom za odgajatelje ukupno</t>
  </si>
  <si>
    <t>Soba za odgajatelje ukupno</t>
  </si>
  <si>
    <t>21.1</t>
  </si>
  <si>
    <t>21.2</t>
  </si>
  <si>
    <t>21.3</t>
  </si>
  <si>
    <t>21.4</t>
  </si>
  <si>
    <t>21.5</t>
  </si>
  <si>
    <t>21.6</t>
  </si>
  <si>
    <t>21.7</t>
  </si>
  <si>
    <t>21.8</t>
  </si>
  <si>
    <t>Stolac bez naslona, regulacija visine, metal-šper</t>
  </si>
  <si>
    <t>21. Soba za odgajatelje, P=11,00 m2</t>
  </si>
  <si>
    <t>22. Radiona, P=4,15 m2</t>
  </si>
  <si>
    <t>Radiona ukupno</t>
  </si>
  <si>
    <t>22.1</t>
  </si>
  <si>
    <t>22.2</t>
  </si>
  <si>
    <t>22.3</t>
  </si>
  <si>
    <t>22.4</t>
  </si>
  <si>
    <t>22.5</t>
  </si>
  <si>
    <t>22.6</t>
  </si>
  <si>
    <t>Metalna sklopiva stolica za odrasle</t>
  </si>
  <si>
    <t>13.4</t>
  </si>
  <si>
    <t>Opis stavke</t>
  </si>
  <si>
    <t>23. Natkrivena terasa uz jaslice</t>
  </si>
  <si>
    <t>23.1</t>
  </si>
  <si>
    <t>23.2</t>
  </si>
  <si>
    <t>Zavjese dvorana ukupno</t>
  </si>
  <si>
    <t>Dimenzija otvora = 250 x 140 cm</t>
  </si>
  <si>
    <t>Zavjese odgojitelji ukupno</t>
  </si>
  <si>
    <t>24. Zavjese odgojitelji</t>
  </si>
  <si>
    <t>24.1</t>
  </si>
  <si>
    <t>24.1.1</t>
  </si>
  <si>
    <t>25.1</t>
  </si>
  <si>
    <t>25.1.1</t>
  </si>
  <si>
    <t>26. Zavjese dvorana</t>
  </si>
  <si>
    <t xml:space="preserve">25. Zavjese za sobe dnevnih boravaka </t>
  </si>
  <si>
    <t>Zavjese sobe dnevnih boravaka  ukupno</t>
  </si>
  <si>
    <t>Dimenzija svijetlog otvora = 300 x 240 cm, dimenzija zavjese = 520 x 290 cm</t>
  </si>
  <si>
    <t>26.1</t>
  </si>
  <si>
    <t>26.1.1</t>
  </si>
  <si>
    <t>Dimenzija zavjese = 250 x 180 cm</t>
  </si>
  <si>
    <t>Koš za otpatke, minimalnih (maksimalnih) karakteristika kako slijedi: metalni plastificirani</t>
  </si>
  <si>
    <t>t</t>
  </si>
  <si>
    <t>Dobava i montaža tipske oglasne zidne vitrine, kao Cartbox–KD ili jednakovrijedno, izrađene od okvira eloksirani aluminij, učvrščenjem magnetima na metalnu oblogu leđa vitrine, mogućnost zaključavanja, te ostakljenjem od polikarbonata. Oglasna vitrina ukupne dimenzije 662/775 mm. Montaža na ulazu, u prostoru vjetrobrana</t>
  </si>
  <si>
    <t>Zidni pano pluto, minimalnih  karakteristika kako slijedi: u metalnom plastificiranom okviru sa zaobljenim rubovima 80x120 cm</t>
  </si>
  <si>
    <t>Stalak za kišobran, minimalnih karakteristika kako slijedi: žičani, fi 26, h=50cm, srebrne boje, proziran.</t>
  </si>
  <si>
    <r>
      <t>Stol radni</t>
    </r>
    <r>
      <rPr>
        <b/>
        <sz val="10"/>
        <rFont val="Arial"/>
        <family val="2"/>
      </rPr>
      <t xml:space="preserve">, </t>
    </r>
    <r>
      <rPr>
        <sz val="10"/>
        <rFont val="Arial"/>
        <family val="2"/>
      </rPr>
      <t>minimalnih  karakteristika kako slijedi: dim</t>
    </r>
    <r>
      <rPr>
        <b/>
        <sz val="10"/>
        <rFont val="Arial"/>
        <family val="2"/>
      </rPr>
      <t xml:space="preserve"> </t>
    </r>
    <r>
      <rPr>
        <sz val="10"/>
        <rFont val="Arial"/>
        <family val="2"/>
      </rPr>
      <t>130x80x74 cm, izrađen od iverala debljine 25 mm, obrubljen ABS trakom debljine 2 mm, na metalnom podnožju T profila</t>
    </r>
  </si>
  <si>
    <t>Ormar, minimalnih   karakteristika kako slijedi: izrađen od iverala debljine 18mm, obrubljen ABS trakom deb.2mm, dim 80x40x180, na nogicama visine 5 cm, sa 2 vrata, perforiranih bočnim stranica, opremljen policama do visine 33 cm.</t>
  </si>
  <si>
    <t xml:space="preserve">Ormar, minimalnih  karakteristika kako slijedi: izrađen od iverala debljine 18mm, obrubljen ABS trakom deb.2mm, dim 80x40x180, na nogicama visine 5 cm, u donjem dijelu 2 vrata  do visine 90 cm, perforiranih bočnim stranica u gornjem dijelu 2 staklena vrata s bravicom i dvije  police </t>
  </si>
  <si>
    <t>Multifunkcionalni ležaj, minimalnih  karakteristika kako slijedi: od iverala debljine 19mm s leđima od istog materijala, zaobljenih rubova, u donjem dijelu element s 4 ladice, stolić na kotačićima, i veća ladica za posteljinu na kotaćićima, na ladicama urez za otvaranje zaobljenog oblika. Ukupna dim. 194 x 94 x 75 cm</t>
  </si>
  <si>
    <t>Madrac, minimalnih  karakteristika kako slijedi: za ležaj izrađen od PU pjene + R 100, presvučen eko kožom u boji po izboru</t>
  </si>
  <si>
    <t>Valjak za ležaj (jastuk), minimalnih   karakteristika kako slijedi:promjera 15 cm, dužine 90 cm, izrađen od PU pjene, presvučen eko kožom u boji po izboru</t>
  </si>
  <si>
    <t>Zidni pano, minimalnih  karakteristika kako slijedi: pluto u metalnom plastificiranom okviru sa zaobljenim rubovima 80x120 cm</t>
  </si>
  <si>
    <t>Ormar na kotačima sa trorednim policama za plastične kutije, minimalnih  karakteristika kako slijedi: 101 x 45.50 x 70 cm, opremljen sa 18 pari vodilica U profila za plastične kutije, izrađen od iverice oplemenjene melaminskom folijom debljine 18mm, u boji po izboru projektanta (kvalitete Fundermax ili jednakovrijedan),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</si>
  <si>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Nosač za sušenje likovnih radova, minimalnih karakteristika kako slijedi: savinute metalne konstrukcije, visine 65 cm, na kotačima</t>
  </si>
  <si>
    <t>Zidni pano, minimalnih karakteristika kako slijedi: pluto u metalnom plastificiranom okviru sa zaobljenim rubovima 80x120 cm</t>
  </si>
  <si>
    <t>Zidni pano, minimalnih  karakteristika kako slijedi: magnetni u metalnom plastificiranom okviru sa zaobljenim rubovima  80x120 cm</t>
  </si>
  <si>
    <t>Koš za otpatke, minimalnih karakteristika kako slijedi: metalni perforirani lim plastificiran u boji aluminija.</t>
  </si>
  <si>
    <t>Plastična kutija duboka, minimalnih  karakteristika kako slijedi: sa dvostrukim žlijebom na bočnim stranama, te upuštenom ručkom na prednjem dijelu, za statični ormar, dim. (ŠDV) 31.2x37.70x15 cm, boja kutije transparentna</t>
  </si>
  <si>
    <t>Zidni pano, minimalnih karakteristika kako slijedi: magnetni u metalnom plastificiranom okviru sa zaobljenim rubovima  80x120 cm</t>
  </si>
  <si>
    <t xml:space="preserve">Radni stol za odgajatelja, minimalnih karakteristika kako slijedi: sa 3 ladice (metabox + bravica), dim (ŠDV) 120 x 60 x 75 cm, izrađen od iverice oplemenjene melaminskom folijom debljine 18mm, u boji po izboru projektanta (kvalitete Fundermax ili jednakovrijedan), otpornom na ogrebotine, obrubljeno keder trakom T-profila u boji po izboru projektanta, svi ostali rubovi obrađeni ABS trakom debljine 0.5mm, stražnja strana izrađena od istog materijala radi mogućnosti postavljanja elementa u prostor kao samostojeći, elementi sastavljeni bez vidljivih vijaka. </t>
  </si>
  <si>
    <t xml:space="preserve">Element za previjanje, minimalnih karakteristika kako slijedi:                                                                                                                                                                 Element od iverala u boji po izboru ( š, v, d ) 1150x800x700 mm, na bočnom dijelu nalazi se otvor širine 320 mm za pomične stepenice. 1/3 visine, u dornjem dijelu je otvoreno s policom, ispod su vrata od iverala kantirana abs-om 2mm. Iza jednih vrata nalazi se izvlačna plastična kanta za smeće ( 2 x 16 l ) a iza drugih polica pomična po visini. Element je na soklu visine 100 mm, presvučen zaštitnim plastičnim U profilom, koji se nalazi i na stranicama elemenata. Stepenice su također izrađene od iverala sa ugrađenim kotačićima visine 17 mm koji su fiksirani na stranici. Stepenice imaju 4 gazišta po visini jednako raspoređena a jedna stranica je podignuta i služi kao rukohvat ( polokružno ). Rubna traka na gazištima je od abs-a 2mm. Stepenice ulaze po širini, dubini i visini u element. Stepenice se također mogu zablokirati kada se izvuku van a izvlače se za jednu malu skrivenu ručku u trećem gazištu. Na elementu je učvršćena ploča presvučena eko kožom i spužvom debljine 30 mm u srednjem dijelu a okolo je rub također izrađen od spužve presvučen eko kožom izveden pod kosinom sa 30 na 90 mm. Kosina se nalazi sa tri strane, ispred nema kosine. Eko koža je u tonu korpusa. Dimenzija ploče za previjanje 1150 x 50/90 x 750mm. Element može biti lijevi ili desni.          </t>
  </si>
  <si>
    <t>Metalni garderobni ormar, minimalnih karakteristika kako slijedi: dim. 40 x 50 x 180 cm, na nožicama-dvodjelni sa prostorom za radnu i osobnu odjeću. Vratna krila opremljena su otvorima za prozračivanje gore i dolje, okvirom za označavanje etikete i cilindričnom bravicom. Svaki ormar opremljen je gornjom plohom za odlaganje i vješalicom.</t>
  </si>
  <si>
    <t>Kolica i pribor za čišćenje podova, minimalnih karakteristika kako slijedi:  sa posudama i dodacima za pranje prozora krom konstrukcija</t>
  </si>
  <si>
    <t xml:space="preserve">Ormar izrađen od iverala, minimalnih  karakteristika kako slijedi: debljine 18mm, obrubljen ABS trakom deb.2mm, dim 30x50x190, s 1 vratima, u gornjem dijelu okrugli profil, 1 polica,  bravica, boja po izboru projektanta </t>
  </si>
  <si>
    <r>
      <t xml:space="preserve">Gimnastički zid od 5 elemenata, minimalnih karakteristika kako slijedi:                                                                                             Ljestve za penjanje - 2 komada                                                                                                                                </t>
    </r>
    <r>
      <rPr>
        <sz val="10"/>
        <rFont val="Arial"/>
        <family val="2"/>
      </rPr>
      <t xml:space="preserve">dimenzije: 2100x820 mm, sa 14 prečki debljine 30mm                                                                                                                                Okvir dimenzije 106x40x2100 mm                                                                                                                                                                                    materijal: masivno drvo - smreka, bor, ariš                                                                                                                        prečke 30x80mm - materijal jasen      </t>
    </r>
    <r>
      <rPr>
        <b/>
        <sz val="10"/>
        <rFont val="Arial"/>
        <family val="2"/>
      </rPr>
      <t xml:space="preserve">                                                                                                                                              Ljestve za penjanje, dvostruke širine - 1 komad                                                                                                                                  </t>
    </r>
    <r>
      <rPr>
        <sz val="10"/>
        <rFont val="Arial"/>
        <family val="2"/>
      </rPr>
      <t xml:space="preserve">dimenzije vis. 2100x1620 mm, sa 14 prečki sastavljene od 3 okvira, dva vanjska i jedan središnji nosač prečki                                                                                                                                                                                                                    Okvir dimenzija 106x40x2100 mm                                                                                                                                                                             materijal: masivno drvo, smreka, bor, ariš.   </t>
    </r>
    <r>
      <rPr>
        <b/>
        <sz val="10"/>
        <rFont val="Arial"/>
        <family val="2"/>
      </rPr>
      <t xml:space="preserve">                                                                                                                                               Zid za penjanje - 1 komad                                                                                                                                               </t>
    </r>
    <r>
      <rPr>
        <sz val="10"/>
        <rFont val="Arial"/>
        <family val="2"/>
      </rPr>
      <t xml:space="preserve">dimenzije: 2300x772 mm                                                                                                                                                                                                           Okvir dimenzije 70x36x2300 mm                                                                                                                                                                                            materijal: masivno drvo-smreka, bor, ariš                                                                                                                                                                      Zid: Šperploča breza, smreka, bor - 20 mm debljine na kojoj je izrađeno 24 razna otvora za držanje, također na istoj je učvršćeno 8 izbočenih držača (prihvatnika) za držanje kod penjanja. Na oba kraja ojačana je poprečnim okvirima dimenzije 70x30x70 mm, a na gornji poprečni okvir se učvršćuju dva nosača koji zid drže zakvačen za jednu od prečki na ljestvama                                                                                                                                          </t>
    </r>
    <r>
      <rPr>
        <b/>
        <sz val="10"/>
        <rFont val="Arial"/>
        <family val="2"/>
      </rPr>
      <t xml:space="preserve">Zid - pomična mreža za penjanje - 1 komad   </t>
    </r>
    <r>
      <rPr>
        <sz val="10"/>
        <rFont val="Arial"/>
        <family val="2"/>
      </rPr>
      <t xml:space="preserve">                                                                                                                                                                          dimenzije: 984x2350 mm                                                                                                                                                                                                                                 Okvir dimenzije 106x42x2350 mm                                                                                                                                                                                                                                                      materijal: masivno drvo-smreka, bor, ariš.                                                                                                                                                                                                                                             Poprečni-krajnji vezovi dimenzija 100x42x928 mm. Na poprečne vezove učvršćuju se dva nosača koja zid-mrežu drže zakvačenu za jednu od prečki na ljestvama.                                                                                                                                                                         Mreža: uže debljine 15-16 mm, 9 horizontalnih i 3 okomita zategnuta užeta                                                                                                                                                                                                                                                                         Svi elementi lakirani bezbojnim lakom za drvo                                                                                                                                                                                            kao HABBA ili jednakovrijedan            </t>
    </r>
    <r>
      <rPr>
        <b/>
        <sz val="10"/>
        <rFont val="Arial"/>
        <family val="2"/>
      </rPr>
      <t xml:space="preserve">                   </t>
    </r>
  </si>
  <si>
    <r>
      <t xml:space="preserve">Ormar drveni garderobni za kuharice, minimalnih karakteristika kako slijedi: okomito pregrađen sa gornjom policom jedna vrata i bravica kosi krov nagnut prema naprijed </t>
    </r>
    <r>
      <rPr>
        <b/>
        <sz val="10"/>
        <rFont val="Arial"/>
        <family val="2"/>
      </rPr>
      <t>u boji po izboru projektanta (natur bukva ili bijela)</t>
    </r>
    <r>
      <rPr>
        <sz val="10"/>
        <rFont val="Arial"/>
        <family val="2"/>
      </rPr>
      <t>. Ormar stoji na stranicama i ispod se stavlja obuća, ringovi za ventilaciju, korpus hrast, vrata bijela upuštena dim. 60x50x185/190cm</t>
    </r>
  </si>
  <si>
    <t xml:space="preserve">Ormar izrađen od iverala, minimalnih karakteristika kako slijedi: debljine 18mm, obrubljen ABS trakom debljine 2mm, dim ŠDV 80x40x180 cm, na nogicama visine 5 cm, u donjem dijelu 2 vrata s jednom policom. do visine 90 cm, perforiranih bočnih stranica, u gornjem dijelu 2 staklena vrata s jednom policom. </t>
  </si>
  <si>
    <t>Ormar izrađen od iverala, minimalnih  karakteristika kako slijedi: debljine 18mm, obrubljen ABS trakom debljine 2mm, dim ŠDV 80x40x180 cm, na nogicama visine 5 cm, u donjem dijelu 2 vrata do visine 90 cm, perforiranih bočnih stranica, u gornjem dijelu otvoren s jednom policom</t>
  </si>
  <si>
    <t>Komoda, minimalnih  karakteristika kako slijedi: klizna vrata 140x40x60 cm, izrađena od iverala 18 mm, kantirana ABS rubnom trakom 0,5 mm,a fronte su kantirane ABS rubnom trakom 2 mm, dekor po izboru.</t>
  </si>
  <si>
    <t>Radionički stol s ladicama, minimalnih karakteristika kako slijedi:
Čvrsta metalna konstrukcija pojedinih skopova metalne izrade i masivna radna ploča, koja je izrađena iz višeslojne panel-ploče. U radnu ploču su upušteni vijci u rasteru, čime je omogućeno proizvoljno učvršćenje nožnog kl. Radna ploha je s prednje strane zaštićena metalnim U profilom, a otraga drvenom letvom dim. 120x80 mm. Stalci nožnog sklopa imaju podložne pločice s provrtom radi učvršćenja na pod. Ispod ploče se pomoću montaže kutnika pritežu ormarići s ladicom. Ladice klize po jednostr. kotrljajućim vodilicama. Ladice se zaključavaju centralnom cilindričnom bravom. Sve komplet s dopremom, montažom, pripadajućim priborom, spojnim sredstvima, te u dogovoru s projektantom.
Dim. 150x85x70 cm</t>
  </si>
  <si>
    <t>Koš za otpatke, minimalnih  karakteristika kako slijedi: metalni perforirani lim plastificiran u boji aluminija, 12L</t>
  </si>
  <si>
    <t>Dobava i ugradnja rolo zastora, minimalnih karakteristika kako slijedi: sa ugradnjom unutar prostora, metalne konstrukcije, sa podizanjem na plastični lančić. Platno poluprozirno, koje omogućuje djelomično zasjenjenje prostora, u bež boji. Svi su materijali negorive klasifikacije Classe1. Mjere uzeti na licu mjesta.  Obračun po dimenziji svijetlog otvora.</t>
  </si>
  <si>
    <t xml:space="preserve">Dobava i ugradnja unutarnjih zastora, minimalnih  karakteristika kako slijedi: Stavka obuhvaća izradu i montažu jednokanalne aluminijske vodilice, montaža na zid. Black out teška zavjesa izvodi se iz dva dijela koji se preklapaju po 15 cm u sredini. Black out materijal je art. RD saten, sa 100% black out pozadinom, u bež boji. Svi su materijali negorive klasifikacije Classe1. Mjere uzeti na licu mjesta. Obračun po komadu za dimenziju svijetlog otvora.                                                                               </t>
  </si>
  <si>
    <t>Jednakovrijedno: _______________________________________</t>
  </si>
  <si>
    <t xml:space="preserve">Nosač ležaljki, minimalnih  karakteristika kako slijedi: metalna plastificirana konstrukcija na 4 kotača, dim. 116x55x14 cm (konstrukcija visine 8 cm, kotači sa ležištem visine 6 cm), predviđeno kao nosač 20 komada ležaljki modela Angeles - kao Space Line Angeles ili jednakovrijedno. </t>
  </si>
  <si>
    <t>Plahtica, minimalnih  karakteristika kako slijedi: s gumicom na kutovima (100%pamuk) dimenzije 135x58 cm za ležaljku kao Space Line Angels SAD ili jednakovrijedno.</t>
  </si>
  <si>
    <t>Donja prostirka za ležaljku, minimalnih   karakteristika kako slijedi: dimenzije 128x58 cm za ležaljku kao Space Line Angels SAD ili jednakovrijedno.</t>
  </si>
  <si>
    <t>Pokrivač, minimalnih  karakteristika kako slijedi: štepani,  za ležaljku kao Space Line Angels SAD ili jednakovrijedno.</t>
  </si>
  <si>
    <t>Navlaka za pokrivač, minimalnih  karakteristika kako slijedi: (100% pamuk)  za ležaljku kao Space Line Angels SAD ili jednakovrijedno.</t>
  </si>
  <si>
    <t>Ormar za  ležaljke i posteljinu, minimalnih  karakteristika kako slijedi:, dim. 150x60x180cm, u donjem dijelu prostor za ležaljke, u gornjem dijelu dio za odlaganje posteljine, 4 vrata s policom, s  izrađen od iverice oplemenjene melaminskom folijom debljine 18mm, u boji po izboru projektanta (kvalitete Fundermax ili jednakovrijedno), otpornom na ogrebotine, obrubljeno keder trakom T-profila u boji po izboru, svi ostali rubovi obrađeni ABS trakom debljine 0.5mm,bočne stranice zaobljenih uglova, strop upušten u odnosu na stranice i leđa, vrata od istog materijala rubova obrađenih ABS trakom debljine 2 mm, metalne petlje (blum-clip sa lijevanom podesivom pločicom), vrata od istog materijala rubova obrađenih ABS trakom debljine 2 mm, metalne petlje (blum-clip sa lijevanom podesivom pločicom), stražnja strana izrađena od istog materijala radi mogućnosti postavljanja elementa u prostor kao samostojeći, element sastavljen bez vidljivih vijaka</t>
  </si>
  <si>
    <r>
      <t>Ormar s 2 police, minimalnih   karakteristika kako slijedi: dim. 100 x 40 x 86 cm, izrađen od iverice oplemenjene melaminskom folijom debljine 18mm,u boji po izboru</t>
    </r>
    <r>
      <rPr>
        <b/>
        <sz val="10"/>
        <rFont val="Arial"/>
        <family val="2"/>
      </rPr>
      <t xml:space="preserve"> </t>
    </r>
    <r>
      <rPr>
        <sz val="10"/>
        <rFont val="Arial"/>
        <family val="2"/>
      </rPr>
      <t>(kvalitete Fundermax ili jednakovrijedno),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r>
  </si>
  <si>
    <t xml:space="preserve">Ormarić sa 2 vrata, minimalnih karakteristika kako slijedi: dim. (ŠDV) 100x40x86 cm izrađen od iverice oplemenjene melaminskom folijom debljine 18mm, u boji po izboru projektanta (kvalitete Fundermax ili jednakovrijedno),  otpornom na ogrebotine, obrubljeno keder trakom T-profila u boji po izboru, svi ostali rubovi obrađeni ABS trakom debljine 0.5mm, bočne stranice zaobljenih uglova, strop upušten u odnosu na stranice i leđa, vrata od istog materijala rubova obrađenih ABS trakom debljine 2 mm, metalne petlje (blum-clip sa lijevanom podesivom pločicom), stražnja strana izrađena od istog materijala radi mogućnosti postavljanja elementa u prostor kao samostojeći, element sastavljen bez vidljivih vijaka </t>
  </si>
  <si>
    <t>Ormar na kotačima sa trorednim policama za plastične kutije, minimalnih  karakteristika kako slijedi: 101 x 45.50 x 70 cm, opremljen sa 18 pari vodilica U profila za plastične kutije, izrađen od iverice oplemenjene melaminskom folijom debljine 18mm, u boji po izboru projektanta (kvalitete Fundermax ili jednakovrijedno),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</si>
  <si>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 xml:space="preserve">Ormarić, minimalnih   karakteristika kako slijedi: sa 2 police i 2 ladice u donjem dijelu opremljene sa po 4 kotača, dim 100x40x86 cm, izrađen od iverice oplemenjene melaminskom folijom debljine 18 mm,u boji po izboru projektanta (kvalitete Fundermax ili jednakovrijedno) otpornom na ogrebotine,obrubljeno mekanom keder trakom T-profila u boji po izboru, svi ostali rubovi obrađeni ABS trakom debljine 0,5 mm, strop upušten u odnosu na stranice i leđa stražnja strana izrađena od istog materijala radi mogućnosti postavljanja u prostor kao samostojeći, elementi sastavljeni bez vidljivih vijaka. Četiri kotačića na uglovima ladice, nosač kotača izrađen od prešanog pocinčanog kromatiziranog čeličnog lima debljine 3 mm, kotač gumirani promjera 50 mm, ukupna visina nosača i kotača 70 mm, opterećenje: 40 kg po kotaču </t>
  </si>
  <si>
    <t>Ormarić, minimalnih   karakteristika kako slijedi: otvoreni s 1 pregradom i 4 police (6 pretinaca), dim. (ŠDV) 100x40x86 cm izrađen od iverice oplemenjene melaminskom folijom debljine 18mm, u boji po izboru (kvalitete Fundermax ili jednakovrijedno), otpornom na ogrebotine, obrubljeno keder trakom T-profila u boji po izboru, bočne stranice zaobljenih rubova, svi ostali rubovi obrađeni ABS trakom debljine 0.5mm, strop upušten u odnosu na stranice i leđa, stražnja strana izrađena od istog materijala radi mogućnosti postavljanja elementa u prostor kao samostojeći, elementi sastavljeni bez vidljivih vijaka.</t>
  </si>
  <si>
    <t xml:space="preserve">Ormarić sa zatvorenim i otvorenim dijelom, minimalnih  karakteristika kako slijedi: Zatvoreni dio s 1 vratima i dvije police i otvoreni dio s 2 police, dim. (ŠDV) 100x40x86 cm izrađen od iverice oplemenjene melaminskom folijom debljine 18mm, u boji po izboru projektanta (kvalitete Fundermax ili jednakovrijedno), otpornom na ogrebotine, obrubljeno keder trakom T-profila u boji po izboru projektanta, svi ostali rubovi obrađeni ABS trakom debljine 0.5mm, strop upušten u odnosu na stranice i leđa, vrata od istog materijala zaobljenih rubova, obrub ABS debljine 2 mm, sigurnosne ručke u boji keder trake, stražnja strana izrađena od istog materijala radi mogućnosti postavljanja elementa u prostor kao samostojeći, nosači vrata su metalne petlje (blum-clip sa lijevanom podesivom pločicom), elementi sastavljeni bez vidljivih vijaka. </t>
  </si>
  <si>
    <t>Dvostrani ormarić pokretna biblioteka i polica za didaktički materijal, minimalnih   karakteristika kako slijedi: izrađena od iverice oplemenjene melaminskom folijom debljine 18mm, u boji po izboru (kvalitete Fundermax ili jednakovrijedno), otpornom na ogrebotine, obrub mekana keder traka T-profila u boji po izboru, svi ostali rubovi obrađeni ABS trakom debljine 0.5mm, dim. (ŠDV) 100x50x100cm, na jednoj strani 4 reda kosine knjige i slikovnice, sa druge strane polica sa 6 pretinaca za didaktiku, elementi sastavljeni bez vidljivih vijaka, bočne strane spuštene do poda, gornji rubovi zaobljeni, ormarić je na kotačićima (četiri kotačića na uglovima, peti kotačić na sjecištu dijagonala donje plohe), nosač kotača izrađen od prešanog pocinčanog kromatiziranog čeličnog lima debljine 3 mm, kotač gumirani promjera 50 mm, ukupna visina nosača i kotača 70 mm, opterećenje: 40 kg po kotaču.</t>
  </si>
  <si>
    <t>Pokretna polica - kutić trgovine dim (ŠDV) 100x40x120 cm, na vrhu police je tenda od pamučnog dezeniranog platna, na bočnim stranicama otvori elipsoidnog oblika obrubljeni keder trakom T profila u boji po izboru, gornja polica na visini 65 cm, prednje dvije police (s rubnikom) lagano ukošene prema dolje, dvije police sa stražnje strane u vodoravnom položaju, element izrađen od iverice oplemenjene melaminskom folijom debljine 18 mm, u boji po izboru (kvaliete Fundermax ili jednakovrijedno), otpornom na ogrebotine, obrubljeno keder trakom T profila u boji po izboru, svi ostali rubovi obrađeni ABS trakom debljine 0,5 mm, bošne stranice zaobljenih rubova, elementi sastavljeni bez vidljivih vijaka, četiri kotačića na uglovima, nosač kotača izrađen od prešanog pocinčanog kromatiziranog čeličnog lima debljine 3 mm, kotač gumirani promjera 50 mm, ukupna visina nosača i kotača 70 mm, opterećenje 40 kg po kotaču.</t>
  </si>
  <si>
    <t>Dječji drveni stolić, minimalnih  karakteristika kako slijedi: dim. (ŠDV) 50x50x50cm s 2 stolice dim. (ŠDV) 40x25x28cm - element dječjeg kutića, izrađen od iverice oplemenjene melaminskom folijom debljine 18mm, u boji po izboru (kvalitete Fundermax ili jednakovrijedno),  otpornom na ogrebotine, obrubljeno mekanom keder trakom T-profila u boji po izboru, svi ostali rubovi obrađeni ABS trakom debljine 0.5mm, gornje plohe stolica i stolića zaobljenih rubova, elementi sastavljeni bez vidljivih vijaka.</t>
  </si>
  <si>
    <t xml:space="preserve">Sigurnosno ogledalo, minimalnih  karakteristika kako slijedi: dim. 80 x 120 cm, montirano na ploču izrađenu od iverice oplemenjene melaminskom folijom debljine 18mm, u boji breze (kvalitete Fundermax ili jednakovrijedno), obrubljeno keder trakom T-profila u bež boji, otpornom na ogrebotine dimenzije 100 x 140 cm. Pripremljeno za montažu na zid. </t>
  </si>
  <si>
    <t xml:space="preserve">Dječja strunjača, minimalnih karakteristika kako slijedi: dim. 150x140x3 cm, u bojama po izboru projektanta, ispunjena visokokvalitetnom spužvom, presvučena eko kožom kao Florida Plus ili jednakovrijedno debljine 0,9 mm, sastava pamuk, PE i PVC, težine 500g/m², postojanosti boje 8, visoke otpornosti na trljanje, rastezanje i trganje, perive vodom i neutralnim sredstvima za pranje. </t>
  </si>
  <si>
    <t>Garderobni dvokrilni ormarić  za 4 djece, minimalnih karakteristika kako slijedi:  izrađen od iverice oplemenjene melaminskom folijom debljine 18mm, u boji po izboru (kvalitete Fundermax ili jednakovrijedno), ploha otpornih na ogrebotine, obrubljeno mekanom keder trakom T-profila u boji po izboru, svi ostali rubovi obrađeni ABS trakom debljine 0.5mm, bočne stranice zaobljenih rubova. Vrata od istog materijala, rubova obrađenih ABS trakom debljine 2 mm, metalne petlje (blum-clip s lijevanom podesivom pločicom), sigurnosne ručke u obliku cvijeta u boji keder trake, u unutrašnjosti metalna prečka za vješalice i dolje polica za odlaganje, dim. (ŠDV) 60x40x121 cm,  elementi sastavljeni bez vidljivih vijaka</t>
  </si>
  <si>
    <t>Stolić kvadratni, minimalnih karakteristika kako slijedi: 90x90 cm, visine 53 cm, konstrukcija od savinutog špera, bezbojni lak, radna ploha oplemenjena iverica 27 mm, obostrano presvučena ultrapasom, rub masiv bukva boja po izboru. Sve funkcionalne dimenzije i ostale značajke stolova usklađene su sa zahtjevima HRN EN-1729-1 i HRN EN-1729-2 ili jednakovrijedno.</t>
  </si>
  <si>
    <t>Stolica dječja bez rukonaslona, minimalnih  karakteristika kako slijedi: visine 31 cm, konstrukcija natur bukov šper, bezbojni lak, naslon i sjedalo anatomski oblikovani šper. Sve funkcionalne dimenzije i ostale značajke stolica uskleđene su sa zahtjevima HRN EN-1729-1 i HRN EN-1729-2 ili jednakovrijedno.</t>
  </si>
  <si>
    <t xml:space="preserve">Radni stol za odgajatelja, minimalnih  karakteristika kako slijedi: sa 3 ladice (metabox + bravica), dim (ŠDV) 120 x 60 x 75 cm, izrađen od iverice oplemenjene melaminskom folijom debljine 18mm, u boji po izboru projektanta (kvalitete Fundermax ili jednakovrijedno), otpornom na ogrebotine, obrubljeno keder trakom T-profila u boji po izboru projektanta, svi ostali rubovi obrađeni ABS trakom debljine 0.5mm, stražnja strana izrađena od istog materijala radi mogućnosti postavljanja elementa u prostor kao samostojeći, elementi sastavljeni bez vidljivih vijaka. </t>
  </si>
  <si>
    <t>Stolica odgajateljska, minimalnih karakteristika kako slijedi: konstrukcija natur bukov masiv, naslon i sjedalo anatomski šper. Sve funkcionalne dimenzije i ostale značajke stolica uskleđene su sa zahtjevima HRN EN-1729-1 i HRN EN-1729-2 ili jednakovrijedno.</t>
  </si>
  <si>
    <t>Ormar, minimalnih karakteristika kako slijedi: odgajateljski s dvoja vrata s 2 bravice, dim. (ŠDV) 100 x 40 x 120 cm s 2 police izrađen od iverice oplemenjene melaminskom folijom debljine 18mm, u boji po izboru projektanta (kvalitete Fundermax ili jednakovrijedno), otpornom na ogrebotine, obrubljeno keder trakom T-profila u boji po izboru projektanta, svi ostali rubovi obrađeni ABS trakom debljine 0.5mm, bočne stranice zaobljenih rubova, metalne petlje (clip mehanizam sa lijevanom podesivom pločicom) stražnja strana izrađena od istog materijala radi mogućnosti postavljanja elementa u prostor kao samostojeći, elementi sastavljeni bez vidljivih vijaka.</t>
  </si>
  <si>
    <t>Ležaljka, minimalnih karakteristika kako slijedi: konstrukcija od metalnih plastificiranih profila,ležaj od čvrste antibakterijske tkanine, uzglavlje i noge polukružnog oblika izrađeno od tvrde umjetne mase (kao Angeles ili jednakovrijedno), kakvoća i izrada materijala visoka (Q2), izdržljivost i otpornost materijala posebno visoka (Q1), dim 138x55x13 cm, boja tkanine i plastičnog dijela konstrukcije u identičnoj boji.</t>
  </si>
  <si>
    <t xml:space="preserve">Nosač ležaljki, minimalnih karakteristika kako slijedi: metalna plastificirana konstrukcija na 4 kotača, dim. 116x55x14 cm (konstrukcija visine 8 cm, kotači sa ležištem visine 6 cm), predviđeno kao nosač 20 komada ležaljki modela Angeles - kao Space Line Angeles ili jednakovrijedno. </t>
  </si>
  <si>
    <t>Plahtica, minimalnih karakteristika kako slijedi: s gumicom na kutovima (100%pamuk) dimenzije 135x58 cm za ležaljku kao Space Line Angels SAD ili jednakovrijedno.</t>
  </si>
  <si>
    <t>Donja prostirka za ležaljku, minimalnih karakteristika kako slijedi: dimenzije 128x58 cm za ležaljku kao Space Line Angels SAD ili jednakovrijedno.</t>
  </si>
  <si>
    <t>Pokrivač, minimalnih  karakteristika kako slijedi:, štepani,  za ležaljku kao Space Line Angels SAD ili jednakovrijedno.</t>
  </si>
  <si>
    <t>Ormar za  ležaljke i posteljinu, minimalnih  karakteristika kako slijedi: dim. 150x60x180cm, u donjem dijelu prostor za ležaljke, u gornjem dijelu dio za odlaganje posteljine, 4 vrata s policom, s  izrađen od iverice oplemenjene melaminskom folijom debljine 18mm, u boji po izboru projektanta (kvalitete Fundermax ili jednakovrijedno), otpornom na ogrebotine, obrubljeno keder trakom T-profila u boji po izboru, svi ostali rubovi obrađeni ABS trakom debljine 0.5mm,bočne stranice zaobljenih uglova, strop upušten u odnosu na stranice i leđa, vrata od istog materijala rubova obrađenih ABS trakom debljine 2 mm, metalne petlje (blum-clip sa lijevanom podesivom pločicom), vrata od istog materijala rubova obrađenih ABS trakom debljine 2 mm, metalne petlje (blum-clip sa lijevanom podesivom pločicom), stražnja strana izrađena od istog materijala radi mogućnosti postavljanja elementa u prostor kao samostojeći, element sastavljen bez vidljivih vijaka</t>
  </si>
  <si>
    <r>
      <t>Ormar sa 12 pretinaca, minimalnih  karakteristika kako slijedi: dim. 100 x 40 x 86 cm, izrađen od iverice oplemenjene melaminskom folijom debljine 18mm, u boji po izboru projektanta</t>
    </r>
    <r>
      <rPr>
        <b/>
        <sz val="10"/>
        <rFont val="Arial"/>
        <family val="2"/>
      </rPr>
      <t xml:space="preserve"> </t>
    </r>
    <r>
      <rPr>
        <sz val="10"/>
        <rFont val="Arial"/>
        <family val="2"/>
      </rPr>
      <t>(kvalitete Fundermax ili jednakovrijedno), otpornom na ogrebotine, obrubljeno keder trakom T-profila u boji po izboru, svi ostali rubovi obrađeni ABS trakom debljine 0.5mm, bočne stranice zaobljenih rubova, strop upušten u odnosu na stranice i leđa,stražnja strana izrađena od istog materijala radi mogućnosti postavljanja elementa u prostor kao samostojeći, element sastavljen bez vidljivih vijaka. Zrcalo sa stražnje strane</t>
    </r>
  </si>
  <si>
    <t xml:space="preserve">Ormarić sa 2 vrata, dim. (ŠDV) 100x40x86 cm izrađen od iverice oplemenjene melaminskom folijom debljine 18mm, u boji po izboru projektanta (kvalitete Fundermax ili jednakovrijedno),  otpornom na ogrebotine, obrubljeno keder trakom T-profila u boji po izboru, svi ostali rubovi obrađeni ABS trakom debljine 0.5mm, bočne stranice zaobljenih uglova, strop upušten u odnosu na stranice i leđa, vrata od istog materijala rubova obrađenih ABS trakom debljine 2 mm, metalne petlje (blum-clip sa lijevanom podesivom pločicom), stražnja strana izrađena od istog materijala radi mogućnosti postavljanja elementa u prostor kao samostojeći, element sastavljen bez vidljivih vijaka </t>
  </si>
  <si>
    <t>Ormar na kotačima sa trorednim policama za plastične kutije, minimalnih karakteristika kako slijedi: 101 x 45.50 x 70 cm, opremljen sa 18 pari vodilica U profila za plastične kutije, izrađen od iverice oplemenjene melaminskom folijom debljine 18mm, u boji po izboru projektanta (kvalitete Fundermax ili jednakovrijedno),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</si>
  <si>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 xml:space="preserve">Ormarić, minimalnih  karakteristika kako slijedi: sa 2 police i 2 ladice u donjem dijelu opremljene sa po 4 kotača, dim 100x40x86 cm, izrađen od iverice oplemenjene melaminskom folijom debljine 18 mm,u boji po izboru projektanta (kvalitete Fundermax ili jednakovrijedno) otpornom na ogrebotine,obrubljeno mekanom keder trakom T-profila u boji po izboru, svi ostali rubovi obrađeni ABS trakom debljine 0,5 mm, strop upušten u odnosu na stranice i leđa stražnja strana izrađena od istog materijala radi mogućnosti postavljanja u prostor kao samostojeći, elementi sastavljeni bez vidljivih vijaka. Četiri kotačića na uglovima ladice, nosač kotača izrađen od prešanog pocinčanog kromatiziranog čeličnog lima debljine 3 mm, kotač gumirani promjera 50 mm, ukupna visina nosača i kotača 70 mm, opterećenje: 40 kg po kotaču </t>
  </si>
  <si>
    <r>
      <t>Ormar, minimalnih karakteristika kako slijedi: sa 2 police i dijelom za plastične kutije , opremljen sa 8 pari vodilica U profila u bočnom dijelu, i jedna polica u drugom dijelu,dim. 100 x 40 x 86 cm, izrađen od iverice oplemenjene melaminskom folijom debljine 18mm, u  boji po izboru projektanta</t>
    </r>
    <r>
      <rPr>
        <b/>
        <sz val="10"/>
        <rFont val="Arial"/>
        <family val="2"/>
      </rPr>
      <t xml:space="preserve"> </t>
    </r>
    <r>
      <rPr>
        <sz val="10"/>
        <rFont val="Arial"/>
        <family val="2"/>
      </rPr>
      <t>(kvalitete Fundermax ili jednakovrijedno),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r>
  </si>
  <si>
    <t xml:space="preserve">Ormarić sa zatvorenim i otvorenim dijelom, minimalnih karakteristika kako slijedi: Zatvoreni dio s 1 vratima i dvije police i otvoreni dio s 2 police, dim. (ŠDV) 100x40x86 cm izrađen od iverice oplemenjene melaminskom folijom debljine 18mm, u boji po izboru projektanta (kvalitete Fundermax ili jednakovrijedno), otpornom na ogrebotine, obrubljeno keder trakom T-profila u boji po izboru projektanta, svi ostali rubovi obrađeni ABS trakom debljine 0.5mm, strop upušten u odnosu na stranice i leđa, vrata od istog materijala zaobljenih rubova, obrub ABS debljine 2 mm, sigurnosne ručke u boji keder trake, stražnja strana izrađena od istog materijala radi mogućnosti postavljanja elementa u prostor kao samostojeći, nosači vrata su metalne petlje (blum-clip sa lijevanom podesivom pločicom), elementi sastavljeni bez vidljivih vijaka. </t>
  </si>
  <si>
    <t>Blok kuhinjica na kotačima, minimalnih karakteristika kako slijedi: dim (ŠDV) 120x46x80 cm, sastoji se od štednjaka, sudopera, kuhinjskog elementa  i 2 police sa okretnim vješalicama iznad elemenata,  izrađen od iverice oplemenjene melaminskom folijom debljine 18mm, u boji po izboru projektanta (kvalitete Fundermax ili jednakovrijedno), otpornom na ogrebotine, obrubljeno mekanom keder trakom T-profila u boji po izboru projektanta, svi ostali rubovi obrađeni ABS trakom 0.5mm. Štednjak sa 4 "grijaće ploče"  različitih dimenzija izrađene od crnog pleksiglasa debljine 5mm, vrata sa otvorom od pleksiglasa debljine 4 mm.  Kadica sudopera plastična, dim. 28x19.5x10 cm. Bočne strane profilirane. Vrata na svim elementima od istog materijala, rubova obrađenih ABS trakom debljine 2 mm, metalne petlje (blum-clip sa lijevanom podesivom pločicom), sigurnosne ručke u boji keder trake. Cijeli sklop je na 6 kotača</t>
  </si>
  <si>
    <t>Dječji drveni stolić, minimalnih karakteristika kako slijedi: dim. (ŠDV) 50x50x50cm s 2 stolice dim. (ŠDV) 40x25x28cm - element dječjeg kutića, izrađen od iverice oplemenjene melaminskom folijom debljine 18mm, u boji po izboru (kvalitete Fundermax ili jednakovrijedno),  otpornom na ogrebotine, obrubljeno mekanom keder trakom T-profila u boji po izboru, svi ostali rubovi obrađeni ABS trakom debljine 0.5mm, gornje plohe stolica i stolića zaobljenih rubova, elementi sastavljeni bez vidljivih vijaka.</t>
  </si>
  <si>
    <t>Polivalentni pano za kazalište lutaka i sjena na kotačima, minimalnih karakteristika kako slijedi: dim (ŠDV) 60x40x120 cm, sa zavjesicom, s jedne strane glatka ploha lagano ukošena sa otvorom (dim ŠV 51 x 41 cm) , a s druge strane jedna polica u vodoravnom položaju ispod koje su 2 trokuke vješalice za ginjol lutke, izrađen od iverice oplemenjene melaninskom folijom debljine 18 mm, u boji po izboru projektanta (kvalitete Fundermax ili jednakovrijedno) otpornom na ogrebotine, obrubljene keder trakom T-profila u boji po izboru projektanta, svi ostali rubovi obrađeni ABS trakom debljine 0,5 mm, bočne stranice zaobljenih rubova, stražnja strana izrađena od istog materijala radi mogućnosti postavljanja elementa u prostor kao samostojeći, element sastavljen bez vidljivih vijaka, četiri kotačića na uglovima, nosač kotača izrađen od prešanog pocinčanog kromatiziranog čeličnog lima debljine 3 mm, kotač gumirani promjera 50 mm, ukupna visina nosača i kotača 70 mm, opterećenje 40 kg po kotaču.</t>
  </si>
  <si>
    <t xml:space="preserve">Dječja strunjača, minimalnih  karakteristika kako slijedi: dim. 150x140x3 cm, u bojama po izboru projektanta, ispunjena visokokvalitetnom spužvom, presvučena eko kožom kao Florida Plus ili jednakovrijedno debljine 0,9 mm, sastava pamuk, PE i PVC, težine 500g/m², postojanosti boje 8, visoke otpornosti na trljanje, rastezanje i trganje, perive vodom i neutralnim sredstvima za pranje. </t>
  </si>
  <si>
    <t xml:space="preserve">Pokretna polica za likovni materijal i papire, minimalnih karakteristika kako slijedi: dim. (ŠDV) 76x52x90cm, sa 4 pretinca u gornjem dijelu element, u donjem dijelu 2 police za odlaganje većih papira, te 2 police s vertikalnom pregradom na trećini dužine ormara što daje dva manja i dva veća pretinca za odlaganje manjih papira i likovnih materijala, izrađen od iverice oplemenjene melaminskom folijom debljine 18mm, u boji po izboru projektanta (kvalitete Fundermax ili jednakovrijedno), otpornom na ogrebotine, obrubljeno keder trakom T-profila u boji po izboru projektanta,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 </t>
  </si>
  <si>
    <t>Dvosjed, minimalnih karakteristika kako slijedi: dim. 140x57,5x30 cm, izrađen od čvrste pjene presvučene eko kožom u osnovnim bojama kvalitete koje se trljanjem i u modelu otopine ne otpuštaju. Visina sjedišta iznosi 38 cm. Lako se održava brisanjem vlažnom krpom i neutralnim sredstvom za pranje - kao Children's Factory ili jednakovrijedno.</t>
  </si>
  <si>
    <t>Fotelja, minimalnih  karakteristika kako slijedi: dim. 79,5x57,5x30 cm,  izrađen od čvrste pjene presvučene eko kožomu osnovnim bojama kvalitete koje se trljanjem i u modelu otopine ne otpuštaju. Visina sjedišta iznosi 38 cm. Lako se održava brisanjem vlažnom krpom i neutralnim sredstvom za pranje - kao Children's Factory ili jednakovrijedno.</t>
  </si>
  <si>
    <t>Stolić kvadratni, minimalnih karakteristika kako slijedi: 90x90 cm, visine 59 cm, konstrukcija od savinutog špera, bezbojni lak, radna ploha oplemenjena iverica 27 mm, obostrano presvučena ultrapasom, rub masiv bukva boja po izboru. Sve funkcionalne dimenzije i ostale značajke stolova usklađene su sa zahtjevima HRN EN-1729-1 i HRN EN-1729-2 ili jednakovrijedno.</t>
  </si>
  <si>
    <t>Stolica dječja, minimalnih karakteristika kako slijedi: bez rukonaslona, visine 35 cm, konstrukcija natur bukov šper, bezbojni lak, naslon i sjedalo anatomski oblikovani šper. Sve funkcionalne dimenzije i ostale značajke stolica uskleđene su sa zahtjevima HRN EN-1729-1 i HRN EN-1729-2 ili jednakovrijedno.</t>
  </si>
  <si>
    <t xml:space="preserve">Radni stol, minimalnihkarakteristika kako slijedi: za odgajatelja sa 3 ladice (metabox + bravica), dim (ŠDV) 120 x 60 x 75 cm, izrađen od iverice oplemenjene melaminskom folijom debljine 18mm, u boji po izboru projektanta (kvalitete Fundermax ili jednakovrijedno), otpornom na ogrebotine, obrubljeno keder trakom T-profila u boji po izboru projektanta, svi ostali rubovi obrađeni ABS trakom debljine 0.5mm, stražnja strana izrađena od istog materijala radi mogućnosti postavljanja elementa u prostor kao samostojeći, elementi sastavljeni bez vidljivih vijaka. </t>
  </si>
  <si>
    <t>Pokrivač, minimalnih karakteristika kako slijedi: štepani,  za ležaljku kao Space Line Angels SAD ili jednakovrijedno.</t>
  </si>
  <si>
    <t>Navlaka za pokrivač, minimalnih karakteristika kako slijedi: (100% pamuk)  za ležaljku kao Space Line Angels SAD ili jednakovrijedno.</t>
  </si>
  <si>
    <t>Ormar za  ležaljke i posteljinu, minimalnih karakteristika kako slijedi: dim. 150x60x180cm, u donjem dijelu prostor za ležaljke, u gornjem dijelu dio za odlaganje posteljine, 4 vrata s policom, s  izrađen od iverice oplemenjene melaminskom folijom debljine 18mm, u boji po izboru projektanta (kvalitete Fundermax ili jednakovrijedno), otpornom na ogrebotine, obrubljeno keder trakom T-profila u boji po izboru, svi ostali rubovi obrađeni ABS trakom debljine 0.5mm,bočne stranice zaobljenih uglova, strop upušten u odnosu na stranice i leđa, vrata od istog materijala rubova obrađenih ABS trakom debljine 2 mm, metalne petlje (blum-clip sa lijevanom podesivom pločicom), vrata od istog materijala rubova obrađenih ABS trakom debljine 2 mm, metalne petlje (blum-clip sa lijevanom podesivom pločicom), stražnja strana izrađena od istog materijala radi mogućnosti postavljanja elementa u prostor kao samostojeći, element sastavljen bez vidljivih vijaka</t>
  </si>
  <si>
    <t>Ormarić, minimalnih  karakteristika kako slijedi: otvoreni s 1 pregradom i 4 police (6 pretinaca), dim. (ŠDV) 100x40x86 cm izrađen od iverice oplemenjene melaminskom folijom debljine 18mm, u boji po izboru (kvalitete Fundermax ili jednakovrijedno), otpornom na ogrebotine, obrubljeno keder trakom T-profila u boji po izboru, bočne stranice zaobljenih rubova, svi ostali rubovi obrađeni ABS trakom debljine 0.5mm, strop upušten u odnosu na stranice i leđa, stražnja strana izrađena od istog materijala radi mogućnosti postavljanja elementa u prostor kao samostojeći, elementi sastavljeni bez vidljivih vijaka.</t>
  </si>
  <si>
    <t>Ormar, minimalnih karakteristika kako slijedi: na kotačima sa trorednim policama za plastične kutije, 101 x 45.50 x 70 cm, opremljen sa 18 pari vodilica U profila za plastične kutije, izrađen od iverice oplemenjene melaminskom folijom debljine 18mm, u boji po izboru projektanta (kvalitete Fundermax ili jednakovrijedno),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</si>
  <si>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Ormar, minimalnih  karakteristika kako slijedi: sa 2 dijela za plastične kutije i središnjim dijelom sa dvije police, opremljen sa 2 x 8 pari vodilica U profila, dim.100 x 40 x 86 cm, izrađen od iverice oplemenjene melaminskom folijom debljine 18mm, u boji po izboru (kvalitete Fundermax ili jednakovrijedno),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</si>
  <si>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r>
      <t>Ormar, minimalnih   karakteristika kako slijedi: sa 2 police i dijelom za plastične kutije , opremljen sa 8 pari vodilica U profila u bočnom dijelu, i jedna polica u drugom dijelu,dim. 100 x 40 x 86 cm, izrađen od iverice oplemenjene melaminskom folijom debljine 18mm, u  boji po izboru projektanta</t>
    </r>
    <r>
      <rPr>
        <b/>
        <sz val="10"/>
        <rFont val="Arial"/>
        <family val="2"/>
      </rPr>
      <t xml:space="preserve"> </t>
    </r>
    <r>
      <rPr>
        <sz val="10"/>
        <rFont val="Arial"/>
        <family val="2"/>
      </rPr>
      <t>(kvalitete Fundermax ili jednakovrijedno),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r>
  </si>
  <si>
    <t xml:space="preserve">Ormarić, minimalnih   karakteristika kako slijedi: sa zatvorenim i otvorenim dijelom. Zatvoreni dio s 1 vratima i dvije police i otvoreni dio s 2 police, dim. (ŠDV) 100x40x86 cm izrađen od iverice oplemenjene melaminskom folijom debljine 18mm, u boji po izboru projektanta (kvalitete Fundermax ili jednakovrijedno), otpornom na ogrebotine, obrubljeno keder trakom T-profila u boji po izboru projektanta, svi ostali rubovi obrađeni ABS trakom debljine 0.5mm, strop upušten u odnosu na stranice i leđa, vrata od istog materijala zaobljenih rubova, obrub ABS debljine 2 mm, sigurnosne ručke u boji keder trake, stražnja strana izrađena od istog materijala radi mogućnosti postavljanja elementa u prostor kao samostojeći, nosači vrata su metalne petlje (blum-clip sa lijevanom podesivom pločicom), elementi sastavljeni bez vidljivih vijaka. </t>
  </si>
  <si>
    <t>Polica za građenje na kotačima, minimalnih  karakteristika kako slijedi: dim. (ŠDV) 82x82x52.5 cm, dvostruke funkcije za spremanje građevnog materijala, opremljena s 20 pari vodilica U profila, predviđena za plastične kutije: 4 duboke i 12 plitkih kutija. Gornja ploha za građenje presvučena protukliznom podlogom s graničnikom zaobljenih rubova visine 4 cm koji osigurava plohu zagrađenom, izrađena od iverice oplemenjene melaminskom folijom debljine 18 mm u boji po izboru (kvalitete Fundermax ili jednakovrijedno) otpornom na ogrebotine, obrubljeno keder trakom T-profila u boji po izboru, gornja i donja ploha zaobljenih rubova,  element sastavljen bez vidljivih vijaka. Četiri kotačića na uglovima, nosač kotača izrađen od prešanog pocinčanog kromatiziranog čeličnog lima debljine 3 mm, kotač gumirani promjera 50 mm, ukupna visina nosača i kotača 70 mm, opterećenje: 40 kg po kotaču.</t>
  </si>
  <si>
    <t>Pokretna polica - kutić trgovine, minimalnih  karakteristika kako slijedi: dim (ŠDV) 100x40x120 cm, na vrhu police je tenda od pamučnog dezeniranog platna, na bočnim stranicama otvori elipsoidnog oblika obrubljeni keder trakom T profila u boji po izboru, gornja polica na visini 65 cm, prednje dvije police (s rubnikom) lagano ukošene prema dolje, dvije police sa stražnje strane u vodoravnom položaju, element izrađen od iverice oplemenjene melaminskom folijom debljine 18 mm, u boji po izboru (kvaliete Fundermax ili jednakovrijedno), otpornom na ogrebotine, obrubljeno keder trakom T profila u boji po izboru, svi ostali rubovi obrađeni ABS trakom debljine 0,5 mm, bošne stranice zaobljenih rubova, elementi sastavljeni bez vidljivih vijaka, četiri kotačića na uglovima, nosač kotača izrađen od prešanog pocinčanog kromatiziranog čeličnog lima debljine 3 mm, kotač gumirani promjera 50 mm, ukupna visina nosača i kotača 70 mm, opterećenje 40 kg po kotaču.</t>
  </si>
  <si>
    <t xml:space="preserve">Pokretna polica za likovni materijal i papire, minimalnih (maksimalnih) karakteristika kako slijedi: dim. (ŠDV) 76x52x90cm, sa 4 pretinca u gornjem dijelu element, u donjem dijelu 2 police za odlaganje većih papira, te 2 police s vertikalnom pregradom na trećini dužine ormara što daje dva manja i dva veća pretinca za odlaganje manjih papira i likovnih materijala, izrađen od iverice oplemenjene melaminskom folijom debljine 18mm, u boji po izboru projektanta (kvalitete Fundermax ili jednakovrijedno), otpornom na ogrebotine, obrubljeno keder trakom T-profila u boji po izboru projektanta,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 </t>
  </si>
  <si>
    <r>
      <t xml:space="preserve">Podni jastuci, mekani kutić veći, </t>
    </r>
    <r>
      <rPr>
        <sz val="10"/>
        <rFont val="Tahoma"/>
        <family val="2"/>
      </rPr>
      <t>minimalnih karakteristika kako slijedi</t>
    </r>
    <r>
      <rPr>
        <sz val="10"/>
        <rFont val="Tahoma"/>
        <family val="2"/>
      </rPr>
      <t xml:space="preserve">: dim. 180 x 180 x 15cm + dva naslona,  u bojama po izboru projektanta, ispunjen visokokvalitetnom spužvom, presvučena eko kožom  </t>
    </r>
    <r>
      <rPr>
        <sz val="10"/>
        <rFont val="Tahoma"/>
        <family val="2"/>
      </rPr>
      <t>kao Florida Plus ili jednakovrijedno</t>
    </r>
    <r>
      <rPr>
        <sz val="10"/>
        <rFont val="Tahoma"/>
        <family val="2"/>
      </rPr>
      <t xml:space="preserve"> debljine 0,9 mm, sastava pamuk, PE i PVC, težine 500g/m², postojanosti boje 8, visoke otpornosti na trljanje, rastezanje i trganje, perive vodom i neutralnim sredstvima za pranje.</t>
    </r>
  </si>
  <si>
    <t xml:space="preserve">Dvosjed, minimalnih karakteristika kako slijedi: dim. 140x57,5x30 cm, ispunjen visokokvalitetnom spužvom, presvučen dvoslojnom tkaninom  u boji po izboru projektanta, kao Life ili jednakovrijedno, sastava pamuk, poliester, nylon, težine 290g/m2, obojano antialergijskim bojama postojanim na svjetlo, tkanina otporna na rastezanje, trljanje,kidanje. Održavanje pranjem na 30 stupnjeva C, neutralnim sredstvima za obojene tkanine.  </t>
  </si>
  <si>
    <t xml:space="preserve">Fotelja, minimalnih karakteristika kako slijedi: dim. 79,5x57,5x30 cm, ispunjena visokokvalitetnom spužvom, presvučena dvoslojnom tkaninom  u boji po izboru projektanta, kao Life ili jednakovrijedno, sastava pamuk, poliester, nylon, težine 290g/m2, obojano antialergijskim bojama postojanim na svjetlo, tkanina otporna na rastezanje, trljanje,kidanje. Održavanje pranjem na 30 stupnjeva C, neutralnim sredstvima za obojene tkanine.  </t>
  </si>
  <si>
    <t>Stolić okrugli, minimalnih karakteristika kako slijedi: R 90 cm, visine 46 cm, konstrukcija od savinutog špera, bezbojni lak, radna ploha oplemenjena iverica 27 mm, obostrano presvučena ultrapasom, rub masiv bukva, boja po izboru. Sve funkcionalne dimenzije i ostale značajke stolova usklađene su sa zahtjevima HRN EN-1729-1 i HRN EN-1729-2 ili jednakovrijedno.</t>
  </si>
  <si>
    <t>Stolica dječja s rukonaslonom, minimalnih karakteristika kako slijedi: visine 26 cm, konstrukcija natur bukov šper, bezbojni lak, naslon i sjedalo anatomski oblikovani šper. Sve funkcionalne dimenzije i ostale značajke stolica uskleđene su sa zahtjevima HRN EN-1729-1 i HRN EN-1729-2 ili jednakovrijedno.</t>
  </si>
  <si>
    <t>Stolica dječja bez rukonaslona, minimalnih (karakteristika kako slijedi: visine 26 cm, konstrukcija natur bukov šper, bezbojni lak, naslon i sjedalo anatomski oblikovani šper. Sve funkcionalne dimenzije i ostale značajke stolica uskleđene su sa zahtjevima HRN EN-1729-1 i HRN EN-1729-2 ili jednakovrijedno.</t>
  </si>
  <si>
    <t>Ormar odgajateljski s dvoja vrata s 2 bravice, minimalnih karakteristika kako slijedi: dim. (ŠDV) 100 x 40 x 120 cm s 2 police izrađen od iverice oplemenjene melaminskom folijom debljine 18mm, u boji po izboru projektanta (kvalitete Fundermax ili jednakovrijedno), otpornom na ogrebotine, obrubljeno keder trakom T-profila u boji po izboru projektanta, svi ostali rubovi obrađeni ABS trakom debljine 0.5mm, bočne stranice zaobljenih rubova, metalne petlje (clip mehanizam sa lijevanom podesivom pločicom) stražnja strana izrađena od istog materijala radi mogućnosti postavljanja elementa u prostor kao samostojeći, elementi sastavljeni bez vidljivih vijaka.</t>
  </si>
  <si>
    <t>Ležaljka, minimalnih  karakteristika kako slijedi: konstrukcija od metalnih plastificiranih profila,ležaj od čvrste antibakterijske tkanine, uzglavlje i noge polukružnog oblika izrađeno od tvrde umjetne mase (kao Angeles ili jednakovrijedno), kakvoća i izrada materijala visoka (Q2), izdržljivost i otpornost materijala posebno visoka (Q1), dim 138x55x13 cm, boja tkanine i plastičnog dijela konstrukcije u identičnoj boji.</t>
  </si>
  <si>
    <t>Donja prostirka za ležaljku, minimalnih  karakteristika kako slijedi: dimenzije 128x58 cm za ležaljku kao Space Line Angels SAD ili jednakovrijedno.</t>
  </si>
  <si>
    <r>
      <t>Ormar s 2 police, minimalnih  karakteristika kako slijedi: dim. 100 x 40 x 86 cm, izrađen od iverice oplemenjene melaminskom folijom debljine 18mm,u boji po izboru</t>
    </r>
    <r>
      <rPr>
        <b/>
        <sz val="10"/>
        <rFont val="Arial"/>
        <family val="2"/>
      </rPr>
      <t xml:space="preserve"> </t>
    </r>
    <r>
      <rPr>
        <sz val="10"/>
        <rFont val="Arial"/>
        <family val="2"/>
      </rPr>
      <t>(kvalitete Fundermax ili jednakovrijedno),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r>
  </si>
  <si>
    <t>Ormar na kotačima s dvorednim policama za plastične kutije, minimalnih karakteristika kako slijedi: opremljen sa 12 pari vodilica U profila, dim 66,7x45,50x70 izrađen od iverice oplemenjene melaninskom folijom debljine 18 mm u boji po izboru projektanta  (kvalitete Fundermax ili jednakovrijedno), otpornom na ogrebotine , obrubljen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</si>
  <si>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 xml:space="preserve">Ormarić, minimalnih karakteristika kako slijedi: sa 2 police i 2 ladice u donjem dijelu opremljene sa po 4 kotača, dim 100x40x86 cm, izrađen od iverice oplemenjene melaminskom folijom debljine 18 mm,u boji po izboru projektanta (kvalitete Fundermax ili jednakovrijedno) otpornom na ogrebotine,obrubljeno mekanom keder trakom T-profila u boji po izboru, svi ostali rubovi obrađeni ABS trakom debljine 0,5 mm, strop upušten u odnosu na stranice i leđa stražnja strana izrađena od istog materijala radi mogućnosti postavljanja u prostor kao samostojeći, elementi sastavljeni bez vidljivih vijaka. Četiri kotačića na uglovima ladice, nosač kotača izrađen od prešanog pocinčanog kromatiziranog čeličnog lima debljine 3 mm, kotač gumirani promjera 50 mm, ukupna visina nosača i kotača 70 mm, opterećenje: 40 kg po kotaču </t>
  </si>
  <si>
    <t xml:space="preserve">Niska ravna polica na kotačima, minimalnih karakteristika kako slijedi: s dvije unutarnje pregrade i dvije police (9 pretinaca), dim. (ŠDV) 100 x 40 x 56 cm izrađena od iverice oplemenjene melaminskom folijom debljine 18mm, u boji po izboru projektanta (kvalitete Fundermax ili jednakovrijedno), otpornom na ogrebotine, obrubljeno keder trakom T-profila u boji po izboru projektanta,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 </t>
  </si>
  <si>
    <t xml:space="preserve">Niska polukružna polica na kotačima s dvije unutarnje pregrade i dvije police (9 pretinaca), minimalnih  karakteristika kako slijedi: vanjska dim. (ŠDV) 125 x 125 x 56 cm, dubine 40 cm izrađena od iverice oplemenjene melaminskom folijom debljine 18mm, u boji po izboru projektanta (kvalitete Fundermax ili jednakovrijedno), otpornom na ogrebotine, obrubljeno keder trakom T-profila u boji po izboru projektanta,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 </t>
  </si>
  <si>
    <t>Dječji drveni štednjak, minimalnih  karakteristika kako slijedi: dim. (ŠDV) 40x30x55cm - element dječjeg kutića, izrađen od iverice oplemenjene melaminskom folijom debljine 18mm, u boji po izboru projektanta (kvalitete Fundermax ili jednakovrijedno), otpornom na ogrebotine, obrubljeno mekanom keder trakom T-profila u boji po izboru, svi ostali rubovi obrađeni ABS trakom 0.5mm, vrata od istog materijala rubova obrađenih ABS trakom debljine 2 mm, sa otvorom od pleksiglasa debljine 4 mm, rubova obrađenih keder trakom, metalne petlje (blum-clip sa lijevanom podesivom pločicom), sigurnosne ručke u boji keder trake, "grijaće ploče" 4 komada različitih dimenzija izrađene od crnog pleksiglasa debljine 5mm, stražnja strana izrađena od istog materijala radi mogućnosti postavljanja elementa u prostor kao samostojeći, elementi sastavljeni bez vidljivih vijaka</t>
  </si>
  <si>
    <t>Dječji drveni sudoper, minimalnih karakteristika kako slijedi: dim. (ŠDV) 40x30x55cm - element dječjeg kutića kuhinje, izrađen od iverice oplemenjene melaminskom folijom debljine 18mm, u boji po izboru projektanta (kvalitete Fundermax  ili jednakovrijedno), otpornom na ogrebotine, obrubljeno mekanom keder trakom T-profila u boji po izboru, svi ostali rubovi obrađeni ABS trakom 0.5mm, vrata od istog materijala, rubova obrađenih ABS trakom debljine 2 mm, metalne petlje (blum-clip sa lijevanom podesivom pločicom), sigurnosne ručke u boji keder trake, kadica sudopera plastična, dim. 28x19.5x10cm, stražnja strana izrađena od istog materijala radi mogućnosti postavljanja elementa u prostor kao samostojeći, elementi sastavljeni bez vidljivih vijaka</t>
  </si>
  <si>
    <t>Dječji drveni kuhinjski element, minimalnih karakteristika kako slijedi: dim. (ŠDV) 40x30x55cm - element dječjeg kutića kuhinje, izrađen od iverice oplemenjene melaminskom folijom debljine 18mm, u boji po izboru projektanta (kvalitete Fundermax ili jednakovrijedno), otpornom na ogrebotine, obrubljeno mekanom keder trakom T-profila u boji po izboru, svi ostali rubovi obrađeni ABS trakom debljine 0.5mm, vrata od istog materijala, rubova obrađenih ABS trakom debljine 2 mm, metalne petlje (blum-clip sa lijevanom podesivom pločicom), sigurnosne ručke u boji keder trake, stražnja strana izrađena od istog materijala radi mogućnosti postavljanja elementa u prostor kao samostojeći, elementi sastavljeni bez vidljivih vijaka</t>
  </si>
  <si>
    <t>Kutija drvena za didaktiku na kotačima, minimalnih karakteristika kako slijedi: dim. (ŠDV) 40x50x38 cm, sa upuštenim ručkicama sa svake strane, dubine 30 cm izrađena od iverice oplemenjene melaminskom folijom debljine 18 mm u  boji po izboru projektanta (kvalitete Fundermax ili jednakovrijedno) otpornom na ogrebotine, obrubljeno keder trakom T-profila u boji po izboru, elementi sastavljeni bez vidljivih vijaka. Četiri kotačića na uglovima, nosač kotača izrađen od prešanog pocinčanog kromatiziranog čeličnog lima debljine 3 mm, kotač gumirani promjera 50 mm, ukupna visina nosača i kotača 70 mm, opterećenje: 40 kg po kotaču</t>
  </si>
  <si>
    <t xml:space="preserve">Mekana penjalica, minimalnih  karakteristika kako slijedi: - (ŠDV) 183 x 102 x 61 cm,  sastavljena od 9 pojedinačnih valjkastih elemenata ispunjenih antialergijskom pjenom, presvučena vinilom različitih boja, zajedno tvoreći penjalicu za djecu do 4 godine. Konzolne bočne stranice osiguravaju stabilnost za penjanje. Moguće je formiranje različitih visina  penjanja, kao Children's Factory ili jednakovrijedno.    </t>
  </si>
  <si>
    <t>Dvosjed, minimalnih karakteristika kako slijedi: 90x59x30cm, izrađen od čvrste pjene presvučene vinilom u osnovnim bojama kvalitete koje se trljanjem i u modelu otopine ne otpuštaju. Visina sjedišta iznosi 30 cm. Lako se održava brisanjem vlažnom krpom i neutralnim sredstvom za pranje - kao Children's Factory ili jednakovrijedno.</t>
  </si>
  <si>
    <t>Fotelja, minimalnih karakteristika kako slijedi: 45x59x30cm, izrađen od čvrste pjene presvučene vinilom u osnovnim bojama kvalitete koje se trljanjem i u modelu otopine ne otpuštaju. Visina sjedišta iznosi 30 cm. Lako se održava brisanjem vlažnom krpom i neutralnim sredstvom za pranje - kao Children's Factory ili jednakovrijedno.</t>
  </si>
  <si>
    <t>Elementi za razvoj senzomotorike za dob 6mj-2g., minimalnih karakteristika kako slijedi: izrađeni od čvrste pjene presvučene vinilom u različitih boja, PATKA - kao Children's Factory ili jednakovrijedno.</t>
  </si>
  <si>
    <t>Elementi za razvoj senzomotorike za dob 6mj-2g., minimalnih karakteristika kako slijedi: izrađeni od čvrste pjene presvučene vinilom različitih boja, plavo-žuta životinjica za njihanje - kao Children's Factory ili jednakovrijedno.</t>
  </si>
  <si>
    <t>Garderobni dvokrilni ormarić  za 4 djece, minimalnih  karakteristika kako slijedi:  izrađen od iverice oplemenjene melaminskom folijom debljine 18mm, u boji po izboru (kvalitete Fundermax ili jednakovrijedno), ploha otpornih na ogrebotine, obrubljeno mekanom keder trakom T-profila u boji po izboru, svi ostali rubovi obrađeni ABS trakom debljine 0.5mm, bočne stranice zaobljenih rubova. Vrata od istog materijala, rubova obrađenih ABS trakom debljine 2 mm, metalne petlje (blum-clip s lijevanom podesivom pločicom), sigurnosne ručke u obliku cvijeta u boji keder trake, u unutrašnjosti metalna prečka za vješalice i dolje polica za odlaganje, dim. (ŠDV) 60x40x121 cm,  elementi sastavljeni bez vidljivih vijaka</t>
  </si>
  <si>
    <t>Posuda za otpatke, minimalnihkarakteristika kako slijedi: veća (za prljave pelene) sa pedalom i metalnim uloškom od nehrđajućeg lima. Kao Sangenic ili jednakovrijedno.</t>
  </si>
  <si>
    <t>Usisivač za prašinu, minimalnih karakteristika kako slijedi: kao ELEKTROLUX Z 951 ili jednakovrijedno – napon 220 V, snaga motora 1200 W, podtlak 23 kPa, protok zraka 35 l/sec, kapacitet papirnate vrećice 10 litara, dužina priključnog kabla 15 m, težina 6,2 kg. Usisavač se isporučuje s kompletnim priborom i 10 vrećica</t>
  </si>
  <si>
    <t>Jednakovrijedno:</t>
  </si>
  <si>
    <t>Mreža za odbojku, minimalnih karakteristika kako slijedi: badminton ili mini-tenis, dužina 610 cm, visine 76 cm, kao WESCO ili jednakovrijedno.</t>
  </si>
  <si>
    <t xml:space="preserve">Koš za košarku jumbo, minimalnih karakteristika kako slijedi: promjer obruča 45 cm, s metalnim stalkom podesivim po visini 155 - 243 cm i otežanom bazom. Kao WESCO ili jednakovrijedno. </t>
  </si>
  <si>
    <t>Prepona, minimalnih karakteristika kako slijedi:                                                                                                                                                                                                                                                                                                                   Izrađena od visokokvalitetnih  obojenih materijala, otporne na udarce.
Kod preskakivanja prepona, a u slučaju rušenja, ista se sama vraća u prvobitan položaj. Visina prepona se može podešavati od 40 do 70 cm. Profili su plastični, a glavna prečka je obložena pjenastom spužvom radi zaštite od udarca.                                                                Dimenzije: (ŠV) 85 x 15 cm. Kao Italveneta Didattica ili jednakovrijedno.</t>
  </si>
  <si>
    <t>Strunjače, minimalnih  karakteristika kako slijedi: komplet od čvrste polieterne spužve, presvučene vinilnom tkaninom, kao WESCO ili jednakovrijedno, dim. 200 x 100 x 5 cm</t>
  </si>
  <si>
    <t>Elementi za hodanje otoci, minimalnih karakteristika kako slijedi: od čvrste plastike, u kompletu dva elementa u dvije različite boje, međusobno spojivih, s neklizajućom površinom. 
Dim. svakog 50x14cm, vis. 7cm. Kao Gonge ili jednakovrijedno.</t>
  </si>
  <si>
    <t>Elementi za hodanje kamenje, minimalnih karakteristika kako slijedi: od čvrste plastike, u kompletu 6 elemenata različitih visina i boja, s neklizajućom površinom. 
Vis. od 4,5-8,5cm. Kao Gonge ili jednakovrijedno.</t>
  </si>
  <si>
    <t>Elementi za hodanje rijeka, minimalnih karakteristika kako slijedi: minimalnih (maksimalnih) karakteristika kako slijedi: od čvrste plastike, u kompletu 6 elementa različitih boja, 
dim. svakog 35,5x11,5cm, vis. 4,5cm. Kao Gonge ili jednakovrijedno.</t>
  </si>
  <si>
    <t>Posebno lagane lopte, minimalnih  karakteristika kako slijedi: od pjenaste gume, u kompletu 10 lopti promjera 26cm, svaka težine 80g. Kao Wesco ili jednakovrijedno.</t>
  </si>
  <si>
    <t>KOLICA za plastične lopte, minimalnih karakteristika kako slijedi: dim. (ŠDV) 90x60x50 cm
vrlo lagana, napravljena od visokokvalitetne plastike, na kotačima radi lakšeg transporta plastičnih lopti , sa dodatkom mreže zbog zaštite od ispadanja. Kao Italveneta Didattica ili jednakovrijedno.</t>
  </si>
  <si>
    <t>Obruč, minimalnih karakteristika kako slijedi: (hula-hop) Ø 80 cm, izrađen je od visokokvalitetnih materijala, što ga čini fleksibilnim i otpornim na lomljenje i pucanje prilikom savijanja, odnosno igre, kao John ili jednakovrijedno.</t>
  </si>
  <si>
    <t>Obruč, minimalnih kako slijedi: plastični Ø 65 cm, izrađen je od visokokvalitetnih materijala, što ga čini fleksibilnim i otpornim na lomljenje i pucanje prilikom savijanja, odnosno igre, kao Italveneta Didattica ili jednakovrijedno.</t>
  </si>
  <si>
    <t>KRUŽNA PLOČA za održavanje ravnoteže, minimalnih  karakteristika kako slijedi: Kružna ploča promjera fi=45cm sa protukliznom središnjom površinom i utorom za kuglu na rubu površine, na sredini dna ploče pričvšćena je kalota radi omogućavanja balansiranja stajanjem na ploču, namjena: održavanje ravnoteže, kao GIOCHIAMO ili jednakovrijedno.</t>
  </si>
  <si>
    <t>Švedska klupa, minimalnih karakteristika kako slijedi: Približna dimenzija: 240×25×30 cm. Izrađena je od masivnog drva ili furnirskog otpreska. Kao Wesco ili jednakovrijedno.</t>
  </si>
  <si>
    <t>Komplet sportskih pomagala, minimalnih  karakteristika kako slijedi:
Komplet sadrži:  4 čunja visine od 30 cm s 12 rupa, 4 ritmičke lopte od 280 g., 2 para dugačkih čunjeva od 155 g., 
4 para štula ( čunjastih hodalica za ravnotežu) bez gume, 20 veznih elemenata, 4  podnožja (bloka), 4 seta po 4 prianjajuće gumice, 
4 gimnastička štapa visine od 100 cm,  4 konopa dužine 2,5 m. u različitim bojama, 4 obruča ø 30 cm, 4 obruča ø 40 cm, 
4 obruča ø 50 cm, 4 obruča ø 60 cm, 
8 gumenih loptica ø 70 mm, 
4 gumene loptice ø 200 mm.                                                                                                                                                      Kao Italvenetta Didattica ili jednakovrijedno.</t>
  </si>
  <si>
    <t>Komplet rekvizita za vježbanje psihomotoričkih sposobnosti, minimalnih  karakteristika kako slijedi:                                                                    Prilagođen je djeci svih dobnih skupina. Koristeći ga, djeca prolaze različite prepreke razvijajući pri tome psihomotoričke sposobnosti. Svi dijelovi kompleta su modularni, što omogućuje raznovrsne načine slaganja.
Komplet se sastoji od: 21 gimnastičkog štapa duljine 120 cm, 20 višenamjenskih blokova (kvadrata), 20 veznih elemenata i tri obruča promjera 65/70/80 cm. Kao Italveneta Didattica ili jednakovrijedno.</t>
  </si>
  <si>
    <t>Drveni stalak za sportske rekvizite, minimalnih karakteristika kako slijedi:                                                                                                                                                                    S tri police podignutog ruba i kotačima smještenim u podnožju radi lakšeg pomicanja. Svi rubovi su blago zaobljeni radi zaštite djece.                                                                                                 Kao Italvenetta Didattica ili jednakovrijedno.</t>
  </si>
  <si>
    <t>Tunel labirint, kutni, žarkih boja, namijenjena djeci od 9 mj do 3 godine, minimalnih karakteristika kako slijedi: Sadrži 4 čarobna tunela, ŠDV 60 cm x 45 cm x 45 cm sa 4 polukružne podloge, koje tvore jedinstveni kutak za sakrivanje, te četiri stepenice i dvije kosine. Izuzetna čvrstoća spužve omogućuje sigurnu igru za više djece, te istovremeno penjanje i provlačenje. Presvučeno vinilom.
Dimenzije stepenica ŠDV:                                                                                                                                 niža  45 cm x 20cm x 15 cm                                                                                                                                                                        viša: 45 cm x 20 cm x 30 cm 
Dimenzije kosina ŠDV:  45 cm x 60 cm x 35 cm</t>
  </si>
  <si>
    <t xml:space="preserve">Ogradica, minimalnih  karakteristika kako slijedi:                                                                                                                   Sastoji se od četiri elementa 110 x 5 x 60 cm, koji daju zajedničku dužinu od 4,40 m, te četiri podnožja koja daju stabilnost. Može služiti kao pregrada ili zatvorena ogradica.                                                                                                                                                             Izrađena  od specijalne plastične mase otporne na atmosferilije i UV zračenje u skladu sa standardima UNI EN 1176-1, UNI EN 1176-3. Kao Italvenetta Didactica ili jednakovrijedno.                                                                        </t>
  </si>
  <si>
    <t>Ormar, minimalnih karakteristika kako slijedi: izrađen od iverala debljine 18mm, obrubljen ABS trakom deb.2mm, dim 30x50x190, s 1 vratima, u gornjem dijelu okrugli profil, 1 polica,  bravica, boja po izboru projektanta.</t>
  </si>
  <si>
    <t>Radni stol za odgajatelja, minimalnih karakteristika kako slijedi: konstrukcija od savinutog špera, bezbojni lak, radna ploča debljine 27 mm, obostrano presvučena ultrapasom, ploča masiv rub, na drvenim nogama, dim. 120x60x75 cm. Sve funkcionalne dimenzije i ostale značajke stolova usklađene su sa zahtjevima HRN EN-1729-1 i HRN EN-1729-2 ili jednakovrijedno.</t>
  </si>
  <si>
    <t>Stolica odgajateljska, minimalnih karakteristika kako slijedi: konstrukcija natur bukov masiv, naslon i sjedalo anatomski šper, tapecirano. Sve funkcionalne dimenzije i ostale značajke stolica usklađene su sa zahtjevima HRN EN-1729-1 i HRN EN-1729-2 ili jednakovrijedno.</t>
  </si>
  <si>
    <t>Radni stolac s naslonom, minimalnih karakteristika kako slijedi: reguliranje visine pneumatikom, na kotačićima, kao TLOS ili jednakovrijedno.</t>
  </si>
  <si>
    <t>Dvodjelni garderobni ormar, minimalnih karakteristika kako slijedi:  dim. 60x50  (h=185 cm) metalni, sa podnožjem, cilindar brave na vratima, sve u boji po izboru projektanta. U svakom odjeljku je nosač za vješalicu i polica. Sve kao PRIMAT GO-2 ili jednakovrijedno.</t>
  </si>
  <si>
    <t>Vlakić-tunel-dužine 3,25 m, minimalnih  karakteristika kako slijedi:                                                                                                                                        Sastoji se od 5 tunelskih elemenata i dva krajnja elementa.
Lako se sastavlja i otporan je na udarce. Vezni sistem podnosi opterećenje do 250 kg, a stabilni podložni elementi omogućuju polaganje na razne površine.                                                                                   Svi elementi izrađeni su od specijalne plastične mase otporne na atmosferilije i UV zračenje u skladu sa standardima UNI EN 1176-1, UNI EN 1176-3 ili jednakovrijedno.</t>
  </si>
  <si>
    <t>Mini igralište, dimenzija 4 x 1 m, minimalnih karakteristika kako slijedi: Sastoji se od 4 kvadratna panela 75 x 75 cm, 1 kvadratnog panela 75 x 75 cm s prečkama, 1 stepeništa 222x72 cm,  1 tobogana 174x75 cm, 2 zaštitne ograde 119x65 cm.                                                                                                                           Svi elementi izrađeni su od specijalne plastične mase otporne na atmosferilije i UV zračenje u skladu sa standardima UNI EN 1176-1, UNI EN 1176-3. Kao Italveneta Didaticca ili jednakovrijedno.</t>
  </si>
  <si>
    <t>Zidni didaktički element, minimalnih (maksimalnih) karakteristika kako slijedi: pravokutnog oblika izrađen od bukovog masiva, dimenzija 22 x 25 cm, na podlozi od mediapana dim. 38 x 38 cm. Na površini elementa labirint spiralnog oblika s fiksiranim elementom koji se vodi kroz labirint.  Služi za razvoj fine motorike i koordinacije ruka-oko.  Element se isporučuje namontiran na zid. Kao Lokki ili jednakovrijedno.</t>
  </si>
  <si>
    <t>Zidni vizualni element, minimalnih  karakteristika kako slijedi: kružnog oblika izrađen od bukovog masiva, promjera 33 cm, na podlozi od mediapana dim. 38 x 38 cm. Na površini elementa ogledalo od poliranog lima. Služi za razvoj vizualne percepcije.  Element se isporučuje namontiran na zid. Kao Lokki ili jednakovrijedno.</t>
  </si>
  <si>
    <t>Zidni vizualni element, minimalnih  karakteristika kako slijedi: kružnog oblika izrađen od bukovog masiva, promjera 33 cm, na podlozi od mediapana dim. 38 x 38 cm. Na površini elementa rotirajući dio  iscrtan spiralom u crvenoj boji koja prilikom okretanja stvara optičku iluziju. Služi za razvoj vizualne percepcije.                                                                                     Element se isporučuje namontiran na zid. Kao Lokki ili jednakovrijedno.</t>
  </si>
  <si>
    <t>Zidni didaktički element, minimalnih (maksimalnih) karakteristika kako slijedi: kružnog oblika izrađen od bukovog masiva, promjera 33 cm, na podlozi od mediapana dim. 38 x 38 cm. Na površini elementa rotirajući dio u obliku brodskog kormila s raznobojnim okruglim dijelovima na vrhu krakova kormila. Služi za razvoj fine motorike i učenje boja. Element se isporučuje namontiran na zid. Kao Lokki ili jednakovrijedno.</t>
  </si>
  <si>
    <t>Zidni didaktički element, minimalnih  karakteristika kako slijedi: pravokutnog oblika izrađen od bukovog masiva, dimenzija 22 x 25 cm, na podlozi od mediapana dim. 38 x 38 cm. Površina elementa prekrivena je pleksiglasom. Na površini elementa labirint s motivima stabla. Unutar labirinta metalna kuglica. Na donjem dijelu elementa privezan štapić s magnetom na vrhu koji služi za usmjeravanje kuglice kroz labirint. Služi za razvoj fine motorike, koordinacije ruka-oko i poboljšanje koncetracije. Element se isporučuje namontiran na zid. Kao Lokki ili jednakovrijedno.</t>
  </si>
  <si>
    <t>Stolac radni, minimalnih  karakteristika kako slijedi: sa regulacijom visine, regulacijom nagiba naslona za leđa sa rukonaslonom,konstrukcija metalna na kotačima, tapeciran u negorivom tekstilu. Min 60.000 okretaja kao Talin ili jednakovrijedno.</t>
  </si>
  <si>
    <t>Stolić kvadratni, minimalnih   karakteristika kako slijedi: 90x90 cm, visine 53 cm, konstrukcija od savinutog špera, bezbojni lak, radna ploha oplemenjena iverica 27 mm, obostrano presvučena ultrapasom, rub masiv bukva boja po izboru. Sve funkcionalne dimenzije i ostale značajke stolova usklađene su sa zahtjevima HRN EN-1729-1 i HRN EN-1729-2 ili jednakovrijedno.</t>
  </si>
  <si>
    <t>Stolica dječja, minimalnih   karakteristika kako slijedi: bez rukonaslona, visine 31 cm, konstrukcija natur bukov šper, bezbojni lak, naslon i sjedalo anatomski oblikovani šper. Sve funkcionalne dimenzije i ostale značajke stolica uskleđene su sa zahtjevima HRN EN-1729-1 i HRN EN-1729-2 ili jednakovrijedno.</t>
  </si>
  <si>
    <t>Ormar odgajateljski, minimalnih  karakteristika kako slijedi: s dvoja vrata s 2 bravice, dim. (ŠDV) 100 x 40 x 120 cm s 2 police izrađen od iverice oplemenjene melaminskom folijom debljine 18mm, u boji po izboru projektanta (kvalitete Fundermax ili jednakovrijedno), otpornom na ogrebotine, obrubljeno keder trakom T-profila u boji po izboru projektanta, svi ostali rubovi obrađeni ABS trakom debljine 0.5mm, bočne stranice zaobljenih rubova, metalne petlje (clip mehanizam sa lijevanom podesivom pločicom) stražnja strana izrađena od istog materijala radi mogućnosti postavljanja elementa u prostor kao samostojeći, elementi sastavljeni bez vidljivih vijaka.</t>
  </si>
  <si>
    <t>Stolica odgajateljska, minimalnih  karakteristika kako slijedi: konstrukcija natur bukov masiv, naslon i sjedalo anatomski šper. Sve funkcionalne dimenzije i ostale značajke stolica uskleđene su sa zahtjevima HRN EN-1729-1 i HRN EN-1729-2 ili jednakovrijedno.</t>
  </si>
  <si>
    <t>Ležaljka, minimalnih   karakteristika kako slijedi: konstrukcija od metalnih plastificiranih profila,ležaj od čvrste antibakterijske tkanine, uzglavlje i noge polukružnog oblika izrađeno od tvrde umjetne mase (kao Angeles ili jednakovrijedno), kakvoća i izrada materijala visoka (Q2), izdržljivost i otpornost materijala posebno visoka (Q1), dim 138x55x13 cm, boja tkanine i plastičnog dijela konstrukcije u identičnoj boji.</t>
  </si>
  <si>
    <t xml:space="preserve">Pokretna polica za likovni materijal i papire, minimalnih  karakteristika kako slijedi: dim. (ŠDV) 76x52x90cm, s 4 pretinca u gornjem dijelu elementa, u donjem dijelu 2 police za odlaganje većih papira, te 2 police s vertikalnom pregradom na trećini dužine ormara što daje dva manja i dva veća pretinca za odlaganje manjih papira i likovnih materijala, izrađen od iverice oplemenjene melaminskom folijom debljine 18mm, u boji po izboru (kvalitete Fundermax ili jednakovrijedno), otpornom na ogrebotine, obrubljeno keder trakom T-profila u boji po izboru,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 </t>
  </si>
  <si>
    <t>Blok kuhinjica na kotačima, minimalnih  karakteristika kako slijedi: dim (ŠDV) 120x46x80 cm, sastoji se od štednjaka, sudopera, kuhinjskog elementa  i 2 police sa okretnim vješalicama iznad elemenata,  izrađen od iverice oplemenjene melaminskom folijom debljine 18mm, u boji po izboru projektanta (kvalitete Fundermax ili jednakovrijedno), otpornom na ogrebotine, obrubljeno mekanom keder trakom T-profila u boji po izboru projektanta, svi ostali rubovi obrađeni ABS trakom 0.5mm. Štednjak sa 4 "grijaće ploče"  različitih dimenzija izrađene od crnog pleksiglasa debljine 5mm, vrata sa otvorom od pleksiglasa debljine 4 mm.  Kadica sudopera plastična, dim. 28x19.5x10 cm. Bočne strane profilirane. Vrata na svim elementima od istog materijala, rubova obrađenih ABS trakom debljine 2 mm, metalne petlje (blum-clip sa lijevanom podesivom pločicom), sigurnosne ručke u boji keder trake. Cijeli sklop je na 6 kotača</t>
  </si>
  <si>
    <t>Fotelja, minimalnih karakteristika kako slijedi: dim. 79,5x57,5x30 cm,  izrađen od čvrste pjene presvučene eko kožomu osnovnim bojama kvalitete koje se trljanjem i u modelu otopine ne otpuštaju. Visina sjedišta iznosi 38 cm. Lako se održava brisanjem vlažnom krpom i neutralnim sredstvom za pranje - kao Children's Factory ili jednakovrijedno.</t>
  </si>
  <si>
    <t>Ukupno</t>
  </si>
  <si>
    <t>Ponuđeno</t>
  </si>
  <si>
    <t>Napomena</t>
  </si>
  <si>
    <t>Plastična kutija tipa kao GRATNELLS ili jednakovrijedno, minimalnih  karakteristika kako slijedi: plitka sa dvostrukim žlijebom na bočnim stranama, te upuštenom ručkom na prednjem dijelu, za ormar na kotačima, dim. (ŠDV) 31.2x42.7x7.5 cm, boja kutije transparentna</t>
  </si>
  <si>
    <t>Plastična kutija tipa kao GRATNELLS ili jednakovrijedno, minimalnih  karakteristika kako slijedi: duboka sa dvostrukim žlijebom na bočnim stranama, te upuštenom ručkom na prednjem dijelu, za ormar na kotačima, dim. (ŠDV) 31.2x42.7x15 cm, boja kutije transparentna</t>
  </si>
  <si>
    <t>Plastična kutija plitka tipa kao GRATNELLS ili jednakovrijedno, minimalnih  karakteristika kako slijedi: sa dvostrukim žlijebom na bočnim stranama, te upuštenom ručkom na prednjem dijelu, za ormar na kotačima, dim. (ŠDV) 31.2x42.7x7.5 cm, boja kutije transparentna</t>
  </si>
  <si>
    <t>Plastična kutija duboka tipa kao GRATNELLS ili jednakovrijedno, minimalnih karakteristika kako slijedi: sa dvostrukim žlijebom na bočnim stranama, te upuštenom ručkom na prednjem dijelu, za ormar na kotačima, dim. (ŠDV) 31.2x42.7x15 cm, boja kutije transparentna</t>
  </si>
  <si>
    <t>Plastična kutija tipa kao GRATNELLS ili jednakovrijedno, minimalnih   karakteristika kako slijedi: plitka sa dvostrukim žlijebom na bočnim stranama, te upuštenom ručkom na prednjem dijelu, za ormar na kotačima, dim. (ŠDV) 31.2x42.7x7.5 cm, boja kutije transparentna</t>
  </si>
  <si>
    <t>Plastična kutija tipa kao GRATNELLS ili jednakovrijedno, minimalnih   karakteristika kako slijedi: duboka sa dvostrukim žlijebom na bočnim stranama, te upuštenom ručkom na prednjem dijelu, za ormar na kotačima, dim. (ŠDV) 31.2x42.7x15 cm, boja kutije transparentna</t>
  </si>
  <si>
    <t>Plastična kutija tipa kao GRATNELLS ili jednakovrijedno, minimalnih  karakteristika kako slijedi: duboka sa dvostrukim žlijebom na bočnim stranama, te upuštenom ručkom na prednjem dijelu, za statični ormar, dim. (ŠDV) 31.2x37.7x15 cm, boja kutije transparentna</t>
  </si>
  <si>
    <t>Plastična kutija tipa kao GRATNELLS ili jednakovrijedno, minimalnih  karakteristika kako slijedi: plitka sa dvostrukim žlijebom na bočnim stranama, te upuštenom ručkom na prednjem dijelu, za statični ormar, dim. (ŠDV) 31.2x37.7x7.5 cm, boja kutije transparentna</t>
  </si>
  <si>
    <t>Plastična kutija tipa kao GRATNELLS ili jednakovrijedno, minimalnih  karakteristika kako slijedi: duboka sa dvostrukim žlijebom na bočnim stranama, te upuštenom ručkom na prednjem dijelu, za statični ormar, dim. (ŠDV) 31.2x37.70x15 cm, boja kutije transparentna</t>
  </si>
  <si>
    <t>Plastična kutija tipa kao GRATNELLS ili jednakovrijedno, minimalnih karakteristika kako slijedi: duboka sa dvostrukim žlijebom na bočnim stranama, te upuštenom ručkom na prednjem dijelu, za ormar na kotačima, dim. (ŠDV) 31.2x42.7x15 cm, boja kutije transparentna</t>
  </si>
  <si>
    <t>Plastična kutija tipa kao GRTNELLS ili jednakovrijedno, plitka sa dvostrukim žlijebom na bočnim stranama, te upuštenom ručkom na prednjem dijelu, za ormar na kotačima, dim. (ŠDV) 31.2x42.7x7.5 cm, boja kutije transparentna</t>
  </si>
  <si>
    <t>Gol za dvoranu ili igralište, minimalnih  karakteristika kako slijedi: Napravljen od plastičnih cijevi, kutnih spojnica i mreže. Izrađen je od visokokvalitetne plastike koja je otporna na udarce. Jednostavan je za sastavljanje, vrlo stabilan i lako prenosiv, a rubovi su zaobljeni zbog sigurnosti djece.
Dimenzije: (ŠDV) 170 x 70 x 110 cm. Kao Italveneta Didattica ili jednakovrijedno.</t>
  </si>
  <si>
    <t>Arhivski regal s 5 metalnih polica zaštićenih plastifikacijom, minimalnih  karakteristika kako slijedi: dim 100x40x200 cm . Lagana i brza montaža bez vijaka. Mogućnost podešavanja razmaka između polica s korakom od 50 mm. Nosivost police do 1,8 KN. Stupovi od kvadratnog profila nosivosti (par) do 40 KN. Tip PRIMAT - LB-6 ili jednakovrijedno.</t>
  </si>
  <si>
    <t>Arhivski regal s 5 metalnih polica zaštićenih plastifikacijom, minimalnih karakteristika kako slijedi: dim 100x60x200 cm . Lagana i brza montaža bez vijaka. Mogućnost podešavanja razmaka između polica s korakom od 50 mm. Nosivost police do 1,8 KN. Stupovi od kvadratnog profila nosivosti (par) do 40 KN. Tip kao PRIMAT - LB-6 ili jednakovrijedno.</t>
  </si>
  <si>
    <t>Arhivski regal s 5 metalnih polica zaštićenih plastifikacijom, dim 100x40x200 cm . Lagana i brza montaža bez vijaka. Mogućnost podešavanja razmaka između polica s korakom od 50 mm. Nosivost police do 1,8 KN. Stupovi od kvadratnog profila nosivosti (par) do 40 KN. Tip kao PRIMAT - LB-6 ili jednakovrijedno.</t>
  </si>
  <si>
    <t>Arhivski regal s 5 metalnih polica zaštićenih plastifikacijom, minimalnih  karakteristika kako slijedi: dim 100x40x200 cm . Lagana i brza montaža bez vijaka. Mogućnost podešavanja razmaka između polica s korakom od 50 mm. Nosivost police do 1,8 KN. Stupovi od kvadratnog profila nosivosti (par) do 40 KN. Tip kao PRIMAT - LB-6 ili jednakovrijedno.</t>
  </si>
  <si>
    <t>Arhivski regal, minimalnih  karakteristika kako slijedi: sa 5 metalnih polica zaštićenih plastifikacijom, dim 100x40x200 cm . Lagana i brza montaža bez vijaka. Mogućnost podešavanja razmaka između polica s korakom od 50 mm. Nosivost police do 1,8 KN. Stupovi od kvadratnog profila nosivosti (par) do 40 KN. Tip kao PRIMAT - LB-6 ili jednakovrijedno.</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</si>
</sst>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0000"/>
    <numFmt numFmtId="165" formatCode="&quot;Yes&quot;;&quot;Yes&quot;;&quot;No&quot;"/>
    <numFmt numFmtId="166" formatCode="&quot;True&quot;;&quot;True&quot;;&quot;False&quot;"/>
    <numFmt numFmtId="167" formatCode="&quot;On&quot;;&quot;On&quot;;&quot;Off&quot;"/>
    <numFmt numFmtId="168" formatCode="[$€-2]\ #,##0.00_);[Red]\([$€-2]\ #,##0.00\)"/>
    <numFmt numFmtId="169" formatCode="#,##0.00;[Red]#,##0.00"/>
    <numFmt numFmtId="170" formatCode="[$-41A]d\.\ mmmm\ yyyy"/>
    <numFmt numFmtId="171" formatCode="#,##0.00_ ;[Red]\-#,##0.00\ "/>
    <numFmt numFmtId="172" formatCode="#,##0.00\ _k_n"/>
    <numFmt numFmtId="173" formatCode="#,##0\ _k_n"/>
    <numFmt numFmtId="174" formatCode="[$-41A]General"/>
    <numFmt numFmtId="175" formatCode="&quot; € &quot;#,##0.00&quot; &quot;;&quot;-€ &quot;#,##0.00&quot; &quot;;&quot; € -&quot;#&quot; &quot;;@&quot; &quot;"/>
  </numFmts>
  <fonts count="47">
    <font>
      <sz val="10"/>
      <name val="Arial"/>
      <family val="0"/>
    </font>
    <font>
      <sz val="11"/>
      <color indexed="8"/>
      <name val="Calibri"/>
      <family val="2"/>
    </font>
    <font>
      <sz val="10"/>
      <name val="Helv"/>
      <family val="0"/>
    </font>
    <font>
      <b/>
      <sz val="10"/>
      <name val="Arial"/>
      <family val="2"/>
    </font>
    <font>
      <sz val="10"/>
      <name val="Tahoma"/>
      <family val="2"/>
    </font>
    <font>
      <sz val="11"/>
      <name val="Times New Roman"/>
      <family val="1"/>
    </font>
    <font>
      <b/>
      <sz val="11"/>
      <name val="Arial"/>
      <family val="2"/>
    </font>
    <font>
      <sz val="11"/>
      <color indexed="9"/>
      <name val="Calibri"/>
      <family val="2"/>
    </font>
    <font>
      <sz val="11"/>
      <color indexed="17"/>
      <name val="Calibri"/>
      <family val="2"/>
    </font>
    <font>
      <sz val="10"/>
      <color indexed="8"/>
      <name val="Arial"/>
      <family val="2"/>
    </font>
    <font>
      <u val="single"/>
      <sz val="11"/>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sz val="10"/>
      <color rgb="FF000000"/>
      <name val="Arial"/>
      <family val="2"/>
    </font>
    <font>
      <sz val="11"/>
      <color rgb="FF000000"/>
      <name val="Calibri"/>
      <family val="2"/>
    </font>
    <font>
      <u val="single"/>
      <sz val="11"/>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3" tint="0.7999799847602844"/>
        <bgColor indexed="64"/>
      </patternFill>
    </fill>
    <fill>
      <patternFill patternType="solid">
        <fgColor rgb="FFCCFFCC"/>
        <bgColor indexed="64"/>
      </patternFill>
    </fill>
    <fill>
      <patternFill patternType="solid">
        <fgColor indexed="42"/>
        <bgColor indexed="64"/>
      </patternFill>
    </fill>
    <fill>
      <patternFill patternType="solid">
        <fgColor indexed="13"/>
        <bgColor indexed="64"/>
      </patternFill>
    </fill>
    <fill>
      <patternFill patternType="solid">
        <fgColor indexed="42"/>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0" applyNumberFormat="0" applyBorder="0" applyAlignment="0" applyProtection="0"/>
    <xf numFmtId="175" fontId="29" fillId="0" borderId="0" applyBorder="0" applyProtection="0">
      <alignment/>
    </xf>
    <xf numFmtId="174" fontId="30" fillId="0" borderId="0" applyBorder="0" applyProtection="0">
      <alignment/>
    </xf>
    <xf numFmtId="0" fontId="31"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2" fillId="28" borderId="2" applyNumberFormat="0" applyAlignment="0" applyProtection="0"/>
    <xf numFmtId="0" fontId="33" fillId="28" borderId="3"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40" fillId="0" borderId="7" applyNumberFormat="0" applyFill="0" applyAlignment="0" applyProtection="0"/>
    <xf numFmtId="0" fontId="41" fillId="0" borderId="0" applyNumberFormat="0" applyFill="0" applyBorder="0" applyAlignment="0" applyProtection="0"/>
    <xf numFmtId="0" fontId="42" fillId="31" borderId="8" applyNumberFormat="0" applyAlignment="0" applyProtection="0"/>
    <xf numFmtId="0" fontId="2"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2">
    <xf numFmtId="0" fontId="0" fillId="0" borderId="0" xfId="0" applyAlignment="1">
      <alignment/>
    </xf>
    <xf numFmtId="4" fontId="0" fillId="0" borderId="10" xfId="66" applyNumberFormat="1" applyFont="1" applyFill="1" applyBorder="1" applyAlignment="1">
      <alignment horizontal="right" vertical="center" wrapText="1"/>
      <protection/>
    </xf>
    <xf numFmtId="4" fontId="0" fillId="0" borderId="10" xfId="0" applyNumberFormat="1" applyFont="1" applyFill="1" applyBorder="1" applyAlignment="1">
      <alignment horizontal="right" vertical="center"/>
    </xf>
    <xf numFmtId="49" fontId="0" fillId="0" borderId="10" xfId="66" applyNumberFormat="1" applyFont="1" applyFill="1" applyBorder="1" applyAlignment="1">
      <alignment horizontal="center" vertical="center" wrapText="1"/>
      <protection/>
    </xf>
    <xf numFmtId="0" fontId="0" fillId="0" borderId="10" xfId="66" applyFont="1" applyFill="1" applyBorder="1" applyAlignment="1">
      <alignment horizontal="left" vertical="center" wrapText="1"/>
      <protection/>
    </xf>
    <xf numFmtId="0" fontId="0" fillId="0" borderId="10" xfId="66" applyFont="1" applyFill="1" applyBorder="1" applyAlignment="1">
      <alignment horizontal="center" vertical="center" wrapText="1"/>
      <protection/>
    </xf>
    <xf numFmtId="4" fontId="0" fillId="0" borderId="10" xfId="66" applyNumberFormat="1" applyFont="1" applyFill="1" applyBorder="1" applyAlignment="1">
      <alignment vertical="center" wrapText="1"/>
      <protection/>
    </xf>
    <xf numFmtId="0" fontId="0" fillId="0" borderId="10" xfId="59" applyFont="1" applyFill="1" applyBorder="1" applyAlignment="1">
      <alignment vertical="center" wrapText="1"/>
      <protection/>
    </xf>
    <xf numFmtId="0" fontId="0" fillId="33" borderId="10" xfId="66"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0" xfId="59" applyFont="1" applyBorder="1" applyAlignment="1">
      <alignment vertical="center" wrapText="1"/>
      <protection/>
    </xf>
    <xf numFmtId="0" fontId="0" fillId="0" borderId="10" xfId="0" applyFont="1" applyFill="1" applyBorder="1" applyAlignment="1">
      <alignment horizontal="left" vertical="center" wrapText="1"/>
    </xf>
    <xf numFmtId="0" fontId="0" fillId="33" borderId="10" xfId="66"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0" xfId="66" applyFont="1" applyBorder="1" applyAlignment="1">
      <alignment vertical="center" wrapText="1"/>
      <protection/>
    </xf>
    <xf numFmtId="0" fontId="0" fillId="0" borderId="10" xfId="66" applyFont="1" applyBorder="1" applyAlignment="1">
      <alignment vertical="top" wrapText="1"/>
      <protection/>
    </xf>
    <xf numFmtId="0" fontId="0" fillId="0" borderId="10" xfId="66" applyFont="1" applyFill="1" applyBorder="1" applyAlignment="1">
      <alignment vertical="top" wrapText="1"/>
      <protection/>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xf>
    <xf numFmtId="0" fontId="0" fillId="0" borderId="10" xfId="0" applyFont="1" applyBorder="1" applyAlignment="1">
      <alignment vertical="center" wrapText="1"/>
    </xf>
    <xf numFmtId="0" fontId="0" fillId="0" borderId="10" xfId="66" applyFont="1" applyFill="1" applyBorder="1" applyAlignment="1">
      <alignment vertical="center" wrapText="1"/>
      <protection/>
    </xf>
    <xf numFmtId="0" fontId="0" fillId="33" borderId="10" xfId="59" applyFont="1" applyFill="1" applyBorder="1" applyAlignment="1">
      <alignment vertical="center" wrapText="1"/>
      <protection/>
    </xf>
    <xf numFmtId="0" fontId="0" fillId="0" borderId="10" xfId="0" applyFont="1" applyBorder="1" applyAlignment="1">
      <alignment horizontal="center" vertical="center" wrapText="1"/>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xf>
    <xf numFmtId="0" fontId="0" fillId="0" borderId="10" xfId="0" applyFont="1" applyFill="1" applyBorder="1" applyAlignment="1">
      <alignment vertical="center"/>
    </xf>
    <xf numFmtId="49" fontId="3" fillId="0" borderId="10" xfId="66" applyNumberFormat="1" applyFont="1" applyFill="1" applyBorder="1" applyAlignment="1" applyProtection="1">
      <alignment horizontal="center" vertical="center" wrapText="1"/>
      <protection locked="0"/>
    </xf>
    <xf numFmtId="4" fontId="3" fillId="0" borderId="10" xfId="66" applyNumberFormat="1" applyFont="1" applyFill="1" applyBorder="1" applyAlignment="1" applyProtection="1">
      <alignment horizontal="center" vertical="center" wrapText="1"/>
      <protection locked="0"/>
    </xf>
    <xf numFmtId="0" fontId="3" fillId="0" borderId="10" xfId="66" applyFont="1" applyFill="1" applyBorder="1" applyAlignment="1" applyProtection="1">
      <alignment horizontal="center" vertical="center" wrapText="1"/>
      <protection locked="0"/>
    </xf>
    <xf numFmtId="0" fontId="3" fillId="0" borderId="10" xfId="66" applyFont="1" applyFill="1" applyBorder="1" applyAlignment="1">
      <alignment horizontal="center" vertical="center" wrapText="1"/>
      <protection/>
    </xf>
    <xf numFmtId="0" fontId="0" fillId="0" borderId="10" xfId="0" applyFont="1" applyBorder="1" applyAlignment="1">
      <alignment horizontal="left" vertical="center" wrapText="1"/>
    </xf>
    <xf numFmtId="0" fontId="0" fillId="0" borderId="10" xfId="60" applyFont="1" applyFill="1" applyBorder="1" applyAlignment="1">
      <alignment vertical="top" wrapText="1"/>
      <protection/>
    </xf>
    <xf numFmtId="49" fontId="3" fillId="0" borderId="10" xfId="66" applyNumberFormat="1" applyFont="1" applyFill="1" applyBorder="1" applyAlignment="1">
      <alignment vertical="center" wrapText="1"/>
      <protection/>
    </xf>
    <xf numFmtId="49" fontId="0" fillId="0" borderId="10" xfId="0" applyNumberFormat="1" applyFont="1" applyBorder="1" applyAlignment="1">
      <alignment vertical="center" wrapText="1"/>
    </xf>
    <xf numFmtId="4" fontId="0" fillId="0" borderId="10" xfId="0" applyNumberFormat="1" applyFont="1" applyFill="1" applyBorder="1" applyAlignment="1">
      <alignment vertical="top"/>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top"/>
    </xf>
    <xf numFmtId="0" fontId="0" fillId="0" borderId="10" xfId="54" applyFont="1" applyFill="1" applyBorder="1" applyAlignment="1">
      <alignment vertical="center" wrapText="1"/>
      <protection/>
    </xf>
    <xf numFmtId="4" fontId="0" fillId="0" borderId="10" xfId="60" applyNumberFormat="1" applyFont="1" applyFill="1" applyBorder="1" applyAlignment="1">
      <alignment horizontal="right" vertical="center" wrapText="1"/>
      <protection/>
    </xf>
    <xf numFmtId="4" fontId="0" fillId="0" borderId="10" xfId="0" applyNumberFormat="1" applyFont="1" applyFill="1" applyBorder="1" applyAlignment="1">
      <alignment horizontal="right" vertical="center" wrapText="1"/>
    </xf>
    <xf numFmtId="0" fontId="4" fillId="0" borderId="10" xfId="0" applyFont="1" applyBorder="1" applyAlignment="1">
      <alignment vertical="top" wrapText="1"/>
    </xf>
    <xf numFmtId="0" fontId="4" fillId="0" borderId="10" xfId="59" applyFont="1" applyFill="1" applyBorder="1" applyAlignment="1">
      <alignment vertical="center" wrapText="1"/>
      <protection/>
    </xf>
    <xf numFmtId="4" fontId="3" fillId="34" borderId="10" xfId="66" applyNumberFormat="1" applyFont="1" applyFill="1" applyBorder="1" applyAlignment="1">
      <alignment vertical="center" wrapText="1"/>
      <protection/>
    </xf>
    <xf numFmtId="0" fontId="4" fillId="0" borderId="10" xfId="0" applyFont="1" applyBorder="1" applyAlignment="1">
      <alignment vertical="center" wrapText="1"/>
    </xf>
    <xf numFmtId="0" fontId="4" fillId="0" borderId="10" xfId="0" applyFont="1" applyBorder="1" applyAlignment="1">
      <alignment vertical="center" wrapText="1"/>
    </xf>
    <xf numFmtId="4" fontId="3" fillId="0" borderId="10" xfId="0" applyNumberFormat="1" applyFont="1" applyFill="1" applyBorder="1" applyAlignment="1">
      <alignment vertical="top"/>
    </xf>
    <xf numFmtId="4" fontId="0" fillId="0" borderId="10" xfId="0" applyNumberFormat="1" applyFont="1" applyFill="1" applyBorder="1" applyAlignment="1">
      <alignment vertical="center"/>
    </xf>
    <xf numFmtId="0" fontId="0" fillId="0" borderId="10" xfId="0" applyFont="1" applyFill="1" applyBorder="1" applyAlignment="1" applyProtection="1">
      <alignment horizontal="left" vertical="center" wrapText="1"/>
      <protection locked="0"/>
    </xf>
    <xf numFmtId="49" fontId="0" fillId="0" borderId="10" xfId="66" applyNumberFormat="1" applyFont="1" applyFill="1" applyBorder="1" applyAlignment="1">
      <alignment horizontal="center" wrapText="1"/>
      <protection/>
    </xf>
    <xf numFmtId="0" fontId="0" fillId="0" borderId="10" xfId="66" applyFont="1" applyFill="1" applyBorder="1" applyAlignment="1">
      <alignment horizontal="center" wrapText="1"/>
      <protection/>
    </xf>
    <xf numFmtId="49" fontId="0" fillId="0" borderId="10" xfId="66" applyNumberFormat="1" applyFont="1" applyFill="1" applyBorder="1" applyAlignment="1">
      <alignment horizontal="center" vertical="top" wrapText="1"/>
      <protection/>
    </xf>
    <xf numFmtId="0" fontId="0" fillId="33" borderId="10" xfId="66" applyFont="1" applyFill="1" applyBorder="1" applyAlignment="1">
      <alignment horizontal="center" vertical="top" wrapText="1"/>
      <protection/>
    </xf>
    <xf numFmtId="0" fontId="0" fillId="0" borderId="10" xfId="66" applyFont="1" applyFill="1" applyBorder="1" applyAlignment="1">
      <alignment horizontal="center" vertical="top" wrapText="1"/>
      <protection/>
    </xf>
    <xf numFmtId="4" fontId="0" fillId="0" borderId="10" xfId="66" applyNumberFormat="1" applyFont="1" applyFill="1" applyBorder="1" applyAlignment="1">
      <alignment horizontal="right" vertical="top" wrapText="1"/>
      <protection/>
    </xf>
    <xf numFmtId="4" fontId="0" fillId="0" borderId="10" xfId="66" applyNumberFormat="1" applyFont="1" applyFill="1" applyBorder="1" applyAlignment="1">
      <alignment horizontal="right" wrapText="1"/>
      <protection/>
    </xf>
    <xf numFmtId="0" fontId="0" fillId="0" borderId="10" xfId="59" applyNumberFormat="1" applyFont="1" applyBorder="1" applyAlignment="1">
      <alignment vertical="center" wrapText="1"/>
      <protection/>
    </xf>
    <xf numFmtId="4" fontId="3" fillId="0" borderId="10" xfId="61" applyNumberFormat="1" applyFont="1" applyFill="1" applyBorder="1" applyAlignment="1">
      <alignment vertical="top" wrapText="1"/>
      <protection/>
    </xf>
    <xf numFmtId="0" fontId="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top" wrapText="1"/>
      <protection/>
    </xf>
    <xf numFmtId="0" fontId="0" fillId="0" borderId="10" xfId="0" applyFont="1" applyFill="1" applyBorder="1" applyAlignment="1" applyProtection="1">
      <alignment horizontal="justify" vertical="top"/>
      <protection/>
    </xf>
    <xf numFmtId="49" fontId="3" fillId="35" borderId="10" xfId="66" applyNumberFormat="1" applyFont="1" applyFill="1" applyBorder="1" applyAlignment="1">
      <alignment vertical="center" wrapText="1"/>
      <protection/>
    </xf>
    <xf numFmtId="4" fontId="3" fillId="8" borderId="10" xfId="66" applyNumberFormat="1" applyFont="1" applyFill="1" applyBorder="1" applyAlignment="1">
      <alignment vertical="center" wrapText="1"/>
      <protection/>
    </xf>
    <xf numFmtId="0" fontId="0" fillId="0" borderId="10" xfId="66" applyFont="1" applyBorder="1" applyAlignment="1">
      <alignment horizontal="left" vertical="center" wrapText="1"/>
      <protection/>
    </xf>
    <xf numFmtId="0" fontId="0" fillId="33" borderId="10" xfId="55" applyFont="1" applyFill="1" applyBorder="1" applyAlignment="1">
      <alignment vertical="center" wrapText="1"/>
      <protection/>
    </xf>
    <xf numFmtId="4" fontId="0" fillId="0" borderId="10" xfId="66" applyNumberFormat="1" applyFont="1" applyFill="1" applyBorder="1" applyAlignment="1">
      <alignment horizontal="center" wrapText="1"/>
      <protection/>
    </xf>
    <xf numFmtId="4" fontId="0" fillId="0" borderId="10" xfId="66" applyNumberFormat="1" applyFont="1" applyFill="1" applyBorder="1" applyAlignment="1">
      <alignment horizontal="center" vertical="top" wrapText="1"/>
      <protection/>
    </xf>
    <xf numFmtId="0" fontId="0" fillId="0" borderId="10" xfId="61" applyFont="1" applyFill="1" applyBorder="1" applyAlignment="1">
      <alignment horizontal="left" vertical="center" wrapText="1"/>
      <protection/>
    </xf>
    <xf numFmtId="0" fontId="0" fillId="0" borderId="10" xfId="0" applyFont="1" applyFill="1" applyBorder="1" applyAlignment="1">
      <alignment horizontal="center" vertical="center"/>
    </xf>
    <xf numFmtId="0" fontId="0" fillId="0" borderId="10" xfId="0" applyFont="1" applyFill="1" applyBorder="1" applyAlignment="1">
      <alignment/>
    </xf>
    <xf numFmtId="4" fontId="0" fillId="0" borderId="10" xfId="66" applyNumberFormat="1" applyFont="1" applyFill="1" applyBorder="1" applyAlignment="1">
      <alignment vertical="center" wrapText="1"/>
      <protection/>
    </xf>
    <xf numFmtId="0" fontId="0" fillId="0" borderId="10" xfId="55" applyFont="1" applyFill="1" applyBorder="1" applyAlignment="1">
      <alignment vertical="center" wrapText="1"/>
      <protection/>
    </xf>
    <xf numFmtId="4" fontId="0" fillId="0" borderId="10" xfId="58" applyNumberFormat="1" applyFont="1" applyBorder="1" applyAlignment="1">
      <alignment horizontal="right" vertical="center" wrapText="1"/>
      <protection/>
    </xf>
    <xf numFmtId="0" fontId="0" fillId="0" borderId="10" xfId="59" applyFont="1" applyFill="1" applyBorder="1" applyAlignment="1">
      <alignment horizontal="left" vertical="center" wrapText="1"/>
      <protection/>
    </xf>
    <xf numFmtId="0" fontId="0" fillId="0" borderId="10" xfId="0" applyFont="1" applyFill="1" applyBorder="1" applyAlignment="1">
      <alignment vertical="top" wrapText="1"/>
    </xf>
    <xf numFmtId="0" fontId="0" fillId="0" borderId="10" xfId="59" applyNumberFormat="1" applyFont="1" applyFill="1" applyBorder="1" applyAlignment="1">
      <alignment vertical="top" wrapText="1"/>
      <protection/>
    </xf>
    <xf numFmtId="0" fontId="0" fillId="0" borderId="10" xfId="59" applyNumberFormat="1" applyFont="1" applyBorder="1" applyAlignment="1">
      <alignment vertical="top" wrapText="1"/>
      <protection/>
    </xf>
    <xf numFmtId="0" fontId="0" fillId="0" borderId="10" xfId="54" applyFont="1" applyFill="1" applyBorder="1" applyAlignment="1">
      <alignment horizontal="left" vertical="center" wrapText="1"/>
      <protection/>
    </xf>
    <xf numFmtId="4" fontId="0" fillId="0" borderId="10" xfId="66" applyNumberFormat="1" applyFont="1" applyBorder="1" applyAlignment="1">
      <alignment horizontal="right" vertical="center" wrapText="1"/>
      <protection/>
    </xf>
    <xf numFmtId="49" fontId="3" fillId="35" borderId="10" xfId="66" applyNumberFormat="1" applyFont="1" applyFill="1" applyBorder="1" applyAlignment="1">
      <alignment horizontal="left" vertical="center" wrapText="1"/>
      <protection/>
    </xf>
    <xf numFmtId="0" fontId="3" fillId="35" borderId="10" xfId="0" applyFont="1" applyFill="1" applyBorder="1" applyAlignment="1">
      <alignment horizontal="left" vertical="center"/>
    </xf>
    <xf numFmtId="49" fontId="3" fillId="34" borderId="10" xfId="66" applyNumberFormat="1" applyFont="1" applyFill="1" applyBorder="1" applyAlignment="1">
      <alignment horizontal="left" vertical="center" wrapText="1"/>
      <protection/>
    </xf>
    <xf numFmtId="49" fontId="3" fillId="35" borderId="10" xfId="66" applyNumberFormat="1" applyFont="1" applyFill="1" applyBorder="1" applyAlignment="1">
      <alignment horizontal="left" vertical="center" wrapText="1"/>
      <protection/>
    </xf>
    <xf numFmtId="49" fontId="3" fillId="8" borderId="10" xfId="66" applyNumberFormat="1" applyFont="1" applyFill="1" applyBorder="1" applyAlignment="1">
      <alignment horizontal="left" vertical="center" wrapText="1"/>
      <protection/>
    </xf>
    <xf numFmtId="0" fontId="0" fillId="0" borderId="10" xfId="0" applyFont="1" applyBorder="1" applyAlignment="1">
      <alignment/>
    </xf>
    <xf numFmtId="49" fontId="3" fillId="36" borderId="10" xfId="0" applyNumberFormat="1" applyFont="1" applyFill="1" applyBorder="1" applyAlignment="1">
      <alignment horizontal="left" vertical="center"/>
    </xf>
    <xf numFmtId="49" fontId="3" fillId="37" borderId="10" xfId="66" applyNumberFormat="1" applyFont="1" applyFill="1" applyBorder="1" applyAlignment="1">
      <alignment horizontal="center" vertical="center" wrapText="1"/>
      <protection/>
    </xf>
    <xf numFmtId="49" fontId="6" fillId="35" borderId="10" xfId="66" applyNumberFormat="1" applyFont="1" applyFill="1" applyBorder="1" applyAlignment="1">
      <alignment horizontal="left" vertical="center" wrapText="1"/>
      <protection/>
    </xf>
    <xf numFmtId="0" fontId="3" fillId="38" borderId="10" xfId="59" applyFont="1" applyFill="1" applyBorder="1" applyAlignment="1">
      <alignment horizontal="left" vertical="center" wrapText="1"/>
      <protection/>
    </xf>
  </cellXfs>
  <cellStyles count="6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uro 2" xfId="35"/>
    <cellStyle name="Excel Built-in Normal"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 12" xfId="53"/>
    <cellStyle name="Normal 2" xfId="54"/>
    <cellStyle name="Normal 3" xfId="55"/>
    <cellStyle name="Normal 4" xfId="56"/>
    <cellStyle name="Normal 5" xfId="57"/>
    <cellStyle name="Normal 6" xfId="58"/>
    <cellStyle name="Normal_DUGA 20040811 raspolagat tenderom nije mala zajebancija" xfId="59"/>
    <cellStyle name="Normal_kastav 20051125 troskovnik opreme " xfId="60"/>
    <cellStyle name="Normal_spansko 20030212" xfId="61"/>
    <cellStyle name="Percent" xfId="62"/>
    <cellStyle name="Povezana ćelija" xfId="63"/>
    <cellStyle name="Followed Hyperlink" xfId="64"/>
    <cellStyle name="Provjera ćelije" xfId="65"/>
    <cellStyle name="Style 1" xfId="66"/>
    <cellStyle name="Tekst objašnjenja" xfId="67"/>
    <cellStyle name="Tekst upozorenja" xfId="68"/>
    <cellStyle name="Ukupni zbroj" xfId="69"/>
    <cellStyle name="Unos" xfId="70"/>
    <cellStyle name="Currency" xfId="71"/>
    <cellStyle name="Currency [0]" xfId="72"/>
    <cellStyle name="Comma" xfId="73"/>
    <cellStyle name="Comma [0]"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207" descr="Dario0"/>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users\USER\KLK\ZLATKO\WEROLA.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users\DOCS95\BAU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jenik (2)"/>
      <sheetName val="cjenik _2_"/>
    </sheetNames>
    <sheetDataSet>
      <sheetData sheetId="0">
        <row r="1">
          <cell r="T1" t="str">
            <v>cartons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šiljka 4-95"/>
      <sheetName val="order4-95"/>
      <sheetName val="posiljka 3-95"/>
      <sheetName val="Order 3-95"/>
      <sheetName val="cjenik1995"/>
      <sheetName val="cjenik199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Q455"/>
  <sheetViews>
    <sheetView tabSelected="1" view="pageBreakPreview"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7.28125" style="40" customWidth="1"/>
    <col min="2" max="2" width="54.140625" style="28" customWidth="1"/>
    <col min="3" max="3" width="7.8515625" style="18" customWidth="1"/>
    <col min="4" max="4" width="10.140625" style="18" customWidth="1"/>
    <col min="5" max="7" width="13.421875" style="37" customWidth="1"/>
    <col min="8" max="8" width="15.421875" style="37" customWidth="1"/>
    <col min="9" max="16384" width="9.140625" style="27" customWidth="1"/>
  </cols>
  <sheetData>
    <row r="1" spans="1:8" s="31" customFormat="1" ht="13.5" customHeight="1">
      <c r="A1" s="29" t="s">
        <v>31</v>
      </c>
      <c r="B1" s="29" t="s">
        <v>284</v>
      </c>
      <c r="C1" s="29" t="s">
        <v>36</v>
      </c>
      <c r="D1" s="29" t="s">
        <v>37</v>
      </c>
      <c r="E1" s="29" t="s">
        <v>15</v>
      </c>
      <c r="F1" s="29" t="s">
        <v>459</v>
      </c>
      <c r="G1" s="29" t="s">
        <v>460</v>
      </c>
      <c r="H1" s="30" t="s">
        <v>461</v>
      </c>
    </row>
    <row r="2" spans="1:8" s="32" customFormat="1" ht="33.75" customHeight="1">
      <c r="A2" s="89" t="s">
        <v>6</v>
      </c>
      <c r="B2" s="89"/>
      <c r="C2" s="89"/>
      <c r="D2" s="89"/>
      <c r="E2" s="89"/>
      <c r="F2" s="89"/>
      <c r="G2" s="89"/>
      <c r="H2" s="89"/>
    </row>
    <row r="3" spans="1:8" s="20" customFormat="1" ht="33" customHeight="1">
      <c r="A3" s="83" t="s">
        <v>119</v>
      </c>
      <c r="B3" s="83"/>
      <c r="C3" s="83"/>
      <c r="D3" s="83"/>
      <c r="E3" s="83"/>
      <c r="F3" s="83"/>
      <c r="G3" s="83"/>
      <c r="H3" s="83"/>
    </row>
    <row r="4" spans="1:7" s="20" customFormat="1" ht="76.5">
      <c r="A4" s="3" t="s">
        <v>19</v>
      </c>
      <c r="B4" s="76" t="s">
        <v>305</v>
      </c>
      <c r="C4" s="17" t="s">
        <v>10</v>
      </c>
      <c r="D4" s="18">
        <v>1</v>
      </c>
      <c r="E4" s="1"/>
      <c r="F4" s="6">
        <f>E4*D4</f>
        <v>0</v>
      </c>
      <c r="G4" s="6"/>
    </row>
    <row r="5" spans="1:7" s="16" customFormat="1" ht="18" customHeight="1">
      <c r="A5" s="3"/>
      <c r="B5" s="78" t="s">
        <v>336</v>
      </c>
      <c r="C5" s="5"/>
      <c r="D5" s="5"/>
      <c r="E5" s="1"/>
      <c r="F5" s="6"/>
      <c r="G5" s="6"/>
    </row>
    <row r="6" spans="1:7" s="20" customFormat="1" ht="38.25">
      <c r="A6" s="3" t="s">
        <v>20</v>
      </c>
      <c r="B6" s="11" t="s">
        <v>306</v>
      </c>
      <c r="C6" s="18" t="s">
        <v>10</v>
      </c>
      <c r="D6" s="18">
        <v>1</v>
      </c>
      <c r="E6" s="1"/>
      <c r="F6" s="6">
        <f>E6*D6</f>
        <v>0</v>
      </c>
      <c r="G6" s="6"/>
    </row>
    <row r="7" spans="1:7" s="20" customFormat="1" ht="25.5">
      <c r="A7" s="3" t="s">
        <v>21</v>
      </c>
      <c r="B7" s="51" t="s">
        <v>307</v>
      </c>
      <c r="C7" s="17" t="s">
        <v>10</v>
      </c>
      <c r="D7" s="18">
        <v>2</v>
      </c>
      <c r="E7" s="1"/>
      <c r="F7" s="6">
        <f>E7*D7</f>
        <v>0</v>
      </c>
      <c r="G7" s="6"/>
    </row>
    <row r="8" spans="1:7" s="20" customFormat="1" ht="15.75" customHeight="1">
      <c r="A8" s="84" t="s">
        <v>118</v>
      </c>
      <c r="B8" s="84"/>
      <c r="C8" s="84"/>
      <c r="D8" s="84"/>
      <c r="E8" s="84"/>
      <c r="F8" s="46">
        <f>SUM(F4:F7)</f>
        <v>0</v>
      </c>
      <c r="G8" s="6"/>
    </row>
    <row r="9" spans="1:8" s="20" customFormat="1" ht="30" customHeight="1">
      <c r="A9" s="85" t="s">
        <v>120</v>
      </c>
      <c r="B9" s="90"/>
      <c r="C9" s="90"/>
      <c r="D9" s="90"/>
      <c r="E9" s="90"/>
      <c r="F9" s="90"/>
      <c r="G9" s="90"/>
      <c r="H9" s="90"/>
    </row>
    <row r="10" spans="1:199" s="20" customFormat="1" ht="92.25" customHeight="1">
      <c r="A10" s="3" t="s">
        <v>22</v>
      </c>
      <c r="B10" s="11" t="s">
        <v>445</v>
      </c>
      <c r="C10" s="13" t="s">
        <v>10</v>
      </c>
      <c r="D10" s="13">
        <v>1</v>
      </c>
      <c r="E10" s="43"/>
      <c r="F10" s="43">
        <f>D10*E10</f>
        <v>0</v>
      </c>
      <c r="G10" s="43"/>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row>
    <row r="11" spans="1:7" s="16" customFormat="1" ht="18.75" customHeight="1">
      <c r="A11" s="52"/>
      <c r="B11" s="78" t="s">
        <v>336</v>
      </c>
      <c r="C11" s="12"/>
      <c r="D11" s="53"/>
      <c r="E11" s="1"/>
      <c r="F11" s="68"/>
      <c r="G11" s="68"/>
    </row>
    <row r="12" spans="1:7" s="16" customFormat="1" ht="78.75" customHeight="1">
      <c r="A12" s="3" t="s">
        <v>23</v>
      </c>
      <c r="B12" s="11" t="s">
        <v>446</v>
      </c>
      <c r="C12" s="12" t="s">
        <v>10</v>
      </c>
      <c r="D12" s="5">
        <v>1</v>
      </c>
      <c r="E12" s="1"/>
      <c r="F12" s="1">
        <f>D12*E12</f>
        <v>0</v>
      </c>
      <c r="G12" s="1"/>
    </row>
    <row r="13" spans="1:7" s="16" customFormat="1" ht="16.5" customHeight="1">
      <c r="A13" s="54"/>
      <c r="B13" s="78" t="s">
        <v>336</v>
      </c>
      <c r="C13" s="55"/>
      <c r="D13" s="56"/>
      <c r="E13" s="57"/>
      <c r="F13" s="69"/>
      <c r="G13" s="69"/>
    </row>
    <row r="14" spans="1:199" s="16" customFormat="1" ht="104.25" customHeight="1">
      <c r="A14" s="3" t="s">
        <v>24</v>
      </c>
      <c r="B14" s="11" t="s">
        <v>447</v>
      </c>
      <c r="C14" s="13" t="s">
        <v>10</v>
      </c>
      <c r="D14" s="13">
        <v>1</v>
      </c>
      <c r="E14" s="43"/>
      <c r="F14" s="43">
        <f>D14*E14</f>
        <v>0</v>
      </c>
      <c r="G14" s="43"/>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row>
    <row r="15" spans="1:7" s="16" customFormat="1" ht="15.75" customHeight="1">
      <c r="A15" s="54"/>
      <c r="B15" s="78" t="s">
        <v>336</v>
      </c>
      <c r="C15" s="55"/>
      <c r="D15" s="56"/>
      <c r="E15" s="57"/>
      <c r="F15" s="69"/>
      <c r="G15" s="69"/>
    </row>
    <row r="16" spans="1:199" s="16" customFormat="1" ht="94.5" customHeight="1">
      <c r="A16" s="3" t="s">
        <v>25</v>
      </c>
      <c r="B16" s="11" t="s">
        <v>448</v>
      </c>
      <c r="C16" s="13" t="s">
        <v>10</v>
      </c>
      <c r="D16" s="13">
        <v>1</v>
      </c>
      <c r="E16" s="43"/>
      <c r="F16" s="43">
        <f>D16*E16</f>
        <v>0</v>
      </c>
      <c r="G16" s="43"/>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row>
    <row r="17" spans="1:7" s="16" customFormat="1" ht="17.25" customHeight="1">
      <c r="A17" s="3"/>
      <c r="B17" s="78" t="s">
        <v>336</v>
      </c>
      <c r="C17" s="12"/>
      <c r="D17" s="53"/>
      <c r="E17" s="58"/>
      <c r="F17" s="68"/>
      <c r="G17" s="68"/>
    </row>
    <row r="18" spans="1:7" s="16" customFormat="1" ht="128.25" customHeight="1">
      <c r="A18" s="3" t="s">
        <v>107</v>
      </c>
      <c r="B18" s="11" t="s">
        <v>449</v>
      </c>
      <c r="C18" s="12" t="s">
        <v>10</v>
      </c>
      <c r="D18" s="5">
        <v>1</v>
      </c>
      <c r="E18" s="6"/>
      <c r="F18" s="1">
        <f>D18*E18</f>
        <v>0</v>
      </c>
      <c r="G18" s="1"/>
    </row>
    <row r="19" spans="1:7" s="16" customFormat="1" ht="17.25" customHeight="1">
      <c r="A19" s="54"/>
      <c r="B19" s="78" t="s">
        <v>336</v>
      </c>
      <c r="C19" s="55"/>
      <c r="D19" s="56"/>
      <c r="E19" s="6"/>
      <c r="F19" s="69"/>
      <c r="G19" s="69"/>
    </row>
    <row r="20" spans="1:7" s="20" customFormat="1" ht="15.75" customHeight="1">
      <c r="A20" s="86" t="s">
        <v>121</v>
      </c>
      <c r="B20" s="86"/>
      <c r="C20" s="86"/>
      <c r="D20" s="86"/>
      <c r="E20" s="86"/>
      <c r="F20" s="65">
        <f>SUM(F10:F19)</f>
        <v>0</v>
      </c>
      <c r="G20" s="69"/>
    </row>
    <row r="21" spans="1:8" s="20" customFormat="1" ht="33" customHeight="1">
      <c r="A21" s="83" t="s">
        <v>122</v>
      </c>
      <c r="B21" s="83"/>
      <c r="C21" s="83"/>
      <c r="D21" s="83"/>
      <c r="E21" s="83"/>
      <c r="F21" s="83"/>
      <c r="G21" s="83"/>
      <c r="H21" s="83"/>
    </row>
    <row r="22" spans="1:7" s="20" customFormat="1" ht="38.25">
      <c r="A22" s="3" t="s">
        <v>26</v>
      </c>
      <c r="B22" s="41" t="s">
        <v>308</v>
      </c>
      <c r="C22" s="17" t="s">
        <v>10</v>
      </c>
      <c r="D22" s="18">
        <v>1</v>
      </c>
      <c r="E22" s="1"/>
      <c r="F22" s="6">
        <f>E22*D22</f>
        <v>0</v>
      </c>
      <c r="G22" s="6"/>
    </row>
    <row r="23" spans="1:7" s="20" customFormat="1" ht="63.75">
      <c r="A23" s="3" t="s">
        <v>27</v>
      </c>
      <c r="B23" s="25" t="s">
        <v>450</v>
      </c>
      <c r="C23" s="17" t="s">
        <v>10</v>
      </c>
      <c r="D23" s="18">
        <v>1</v>
      </c>
      <c r="E23" s="42"/>
      <c r="F23" s="6">
        <f>E23*D23</f>
        <v>0</v>
      </c>
      <c r="G23" s="6"/>
    </row>
    <row r="24" spans="1:7" s="16" customFormat="1" ht="16.5" customHeight="1">
      <c r="A24" s="3"/>
      <c r="B24" s="78" t="s">
        <v>336</v>
      </c>
      <c r="C24" s="12"/>
      <c r="D24" s="5"/>
      <c r="E24" s="1"/>
      <c r="F24" s="6"/>
      <c r="G24" s="6"/>
    </row>
    <row r="25" spans="1:7" s="20" customFormat="1" ht="51">
      <c r="A25" s="3" t="s">
        <v>28</v>
      </c>
      <c r="B25" s="36" t="s">
        <v>309</v>
      </c>
      <c r="C25" s="17" t="s">
        <v>10</v>
      </c>
      <c r="D25" s="18">
        <v>1</v>
      </c>
      <c r="E25" s="42"/>
      <c r="F25" s="6">
        <f aca="true" t="shared" si="0" ref="F25:F31">E25*D25</f>
        <v>0</v>
      </c>
      <c r="G25" s="6"/>
    </row>
    <row r="26" spans="1:7" s="20" customFormat="1" ht="63.75">
      <c r="A26" s="3" t="s">
        <v>0</v>
      </c>
      <c r="B26" s="36" t="s">
        <v>310</v>
      </c>
      <c r="C26" s="17" t="s">
        <v>10</v>
      </c>
      <c r="D26" s="18">
        <v>1</v>
      </c>
      <c r="E26" s="42"/>
      <c r="F26" s="6">
        <f t="shared" si="0"/>
        <v>0</v>
      </c>
      <c r="G26" s="6"/>
    </row>
    <row r="27" spans="1:7" s="20" customFormat="1" ht="67.5" customHeight="1">
      <c r="A27" s="3" t="s">
        <v>1</v>
      </c>
      <c r="B27" s="14" t="s">
        <v>311</v>
      </c>
      <c r="C27" s="17" t="s">
        <v>10</v>
      </c>
      <c r="D27" s="18">
        <v>1</v>
      </c>
      <c r="E27" s="1"/>
      <c r="F27" s="6">
        <f t="shared" si="0"/>
        <v>0</v>
      </c>
      <c r="G27" s="6"/>
    </row>
    <row r="28" spans="1:7" s="20" customFormat="1" ht="31.5" customHeight="1">
      <c r="A28" s="3" t="s">
        <v>2</v>
      </c>
      <c r="B28" s="11" t="s">
        <v>312</v>
      </c>
      <c r="C28" s="17" t="s">
        <v>10</v>
      </c>
      <c r="D28" s="18">
        <v>1</v>
      </c>
      <c r="E28" s="42"/>
      <c r="F28" s="6">
        <f t="shared" si="0"/>
        <v>0</v>
      </c>
      <c r="G28" s="6"/>
    </row>
    <row r="29" spans="1:7" s="20" customFormat="1" ht="38.25">
      <c r="A29" s="3" t="s">
        <v>3</v>
      </c>
      <c r="B29" s="19" t="s">
        <v>313</v>
      </c>
      <c r="C29" s="18" t="s">
        <v>10</v>
      </c>
      <c r="D29" s="18">
        <v>2</v>
      </c>
      <c r="E29" s="2"/>
      <c r="F29" s="6">
        <f t="shared" si="0"/>
        <v>0</v>
      </c>
      <c r="G29" s="6"/>
    </row>
    <row r="30" spans="1:7" s="20" customFormat="1" ht="38.25" customHeight="1">
      <c r="A30" s="3" t="s">
        <v>29</v>
      </c>
      <c r="B30" s="19" t="s">
        <v>314</v>
      </c>
      <c r="C30" s="18" t="s">
        <v>10</v>
      </c>
      <c r="D30" s="18">
        <v>1</v>
      </c>
      <c r="E30" s="2"/>
      <c r="F30" s="6">
        <f t="shared" si="0"/>
        <v>0</v>
      </c>
      <c r="G30" s="6"/>
    </row>
    <row r="31" spans="1:7" s="20" customFormat="1" ht="27" customHeight="1">
      <c r="A31" s="3" t="s">
        <v>30</v>
      </c>
      <c r="B31" s="77" t="s">
        <v>303</v>
      </c>
      <c r="C31" s="18" t="s">
        <v>10</v>
      </c>
      <c r="D31" s="18">
        <v>1</v>
      </c>
      <c r="E31" s="2"/>
      <c r="F31" s="6">
        <f t="shared" si="0"/>
        <v>0</v>
      </c>
      <c r="G31" s="6"/>
    </row>
    <row r="32" spans="1:7" ht="15.75" customHeight="1">
      <c r="A32" s="84" t="s">
        <v>111</v>
      </c>
      <c r="B32" s="84"/>
      <c r="C32" s="84"/>
      <c r="D32" s="84"/>
      <c r="E32" s="84"/>
      <c r="F32" s="46">
        <f>SUM(F22:F31)</f>
        <v>0</v>
      </c>
      <c r="G32" s="6"/>
    </row>
    <row r="33" spans="1:8" s="32" customFormat="1" ht="33" customHeight="1">
      <c r="A33" s="85" t="s">
        <v>123</v>
      </c>
      <c r="B33" s="85"/>
      <c r="C33" s="85"/>
      <c r="D33" s="85"/>
      <c r="E33" s="85"/>
      <c r="F33" s="85"/>
      <c r="G33" s="85"/>
      <c r="H33" s="85"/>
    </row>
    <row r="34" spans="1:7" s="35" customFormat="1" ht="81.75" customHeight="1">
      <c r="A34" s="3" t="s">
        <v>4</v>
      </c>
      <c r="B34" s="21" t="s">
        <v>451</v>
      </c>
      <c r="C34" s="12" t="s">
        <v>10</v>
      </c>
      <c r="D34" s="5">
        <v>5</v>
      </c>
      <c r="E34" s="1"/>
      <c r="F34" s="6">
        <f>E34*D34</f>
        <v>0</v>
      </c>
      <c r="G34" s="6"/>
    </row>
    <row r="35" spans="1:7" s="35" customFormat="1" ht="16.5" customHeight="1">
      <c r="A35" s="3"/>
      <c r="B35" s="21" t="s">
        <v>336</v>
      </c>
      <c r="C35" s="12"/>
      <c r="D35" s="5"/>
      <c r="E35" s="1"/>
      <c r="F35" s="6"/>
      <c r="G35" s="6"/>
    </row>
    <row r="36" spans="1:7" s="20" customFormat="1" ht="70.5" customHeight="1">
      <c r="A36" s="3" t="s">
        <v>116</v>
      </c>
      <c r="B36" s="4" t="s">
        <v>452</v>
      </c>
      <c r="C36" s="5" t="s">
        <v>10</v>
      </c>
      <c r="D36" s="5">
        <v>20</v>
      </c>
      <c r="E36" s="1"/>
      <c r="F36" s="6">
        <f>E36*D36</f>
        <v>0</v>
      </c>
      <c r="G36" s="6"/>
    </row>
    <row r="37" spans="1:7" s="20" customFormat="1" ht="16.5" customHeight="1">
      <c r="A37" s="3"/>
      <c r="B37" s="21" t="s">
        <v>336</v>
      </c>
      <c r="C37" s="5"/>
      <c r="D37" s="5"/>
      <c r="E37" s="1"/>
      <c r="F37" s="6"/>
      <c r="G37" s="6"/>
    </row>
    <row r="38" spans="1:7" s="15" customFormat="1" ht="146.25" customHeight="1">
      <c r="A38" s="3" t="s">
        <v>5</v>
      </c>
      <c r="B38" s="10" t="s">
        <v>453</v>
      </c>
      <c r="C38" s="5" t="s">
        <v>10</v>
      </c>
      <c r="D38" s="5">
        <v>1</v>
      </c>
      <c r="E38" s="1"/>
      <c r="F38" s="6">
        <f>E38*D38</f>
        <v>0</v>
      </c>
      <c r="G38" s="6"/>
    </row>
    <row r="39" spans="1:7" s="35" customFormat="1" ht="15.75" customHeight="1">
      <c r="A39" s="3"/>
      <c r="B39" s="78" t="s">
        <v>336</v>
      </c>
      <c r="C39" s="12"/>
      <c r="D39" s="5"/>
      <c r="E39" s="1"/>
      <c r="F39" s="6"/>
      <c r="G39" s="6"/>
    </row>
    <row r="40" spans="1:7" s="16" customFormat="1" ht="122.25" customHeight="1">
      <c r="A40" s="3" t="s">
        <v>41</v>
      </c>
      <c r="B40" s="10" t="s">
        <v>357</v>
      </c>
      <c r="C40" s="5" t="s">
        <v>10</v>
      </c>
      <c r="D40" s="5">
        <v>1</v>
      </c>
      <c r="E40" s="1"/>
      <c r="F40" s="6">
        <f>E40*D40</f>
        <v>0</v>
      </c>
      <c r="G40" s="6"/>
    </row>
    <row r="41" spans="1:7" s="35" customFormat="1" ht="16.5" customHeight="1">
      <c r="A41" s="3"/>
      <c r="B41" s="78" t="s">
        <v>336</v>
      </c>
      <c r="C41" s="12"/>
      <c r="D41" s="5"/>
      <c r="E41" s="1"/>
      <c r="F41" s="6"/>
      <c r="G41" s="6"/>
    </row>
    <row r="42" spans="1:7" s="16" customFormat="1" ht="63.75">
      <c r="A42" s="3" t="s">
        <v>42</v>
      </c>
      <c r="B42" s="33" t="s">
        <v>454</v>
      </c>
      <c r="C42" s="5" t="s">
        <v>10</v>
      </c>
      <c r="D42" s="5">
        <v>1</v>
      </c>
      <c r="E42" s="1"/>
      <c r="F42" s="6">
        <f>E42*D42</f>
        <v>0</v>
      </c>
      <c r="G42" s="6"/>
    </row>
    <row r="43" spans="1:7" s="16" customFormat="1" ht="15" customHeight="1">
      <c r="A43" s="3"/>
      <c r="B43" s="33" t="s">
        <v>336</v>
      </c>
      <c r="C43" s="5"/>
      <c r="D43" s="5"/>
      <c r="E43" s="1"/>
      <c r="F43" s="6"/>
      <c r="G43" s="6"/>
    </row>
    <row r="44" spans="1:7" s="16" customFormat="1" ht="89.25">
      <c r="A44" s="3" t="s">
        <v>43</v>
      </c>
      <c r="B44" s="14" t="s">
        <v>455</v>
      </c>
      <c r="C44" s="12" t="s">
        <v>10</v>
      </c>
      <c r="D44" s="5">
        <v>20</v>
      </c>
      <c r="E44" s="1"/>
      <c r="F44" s="6">
        <f>E44*D44</f>
        <v>0</v>
      </c>
      <c r="G44" s="6"/>
    </row>
    <row r="45" spans="1:7" s="16" customFormat="1" ht="17.25" customHeight="1">
      <c r="A45" s="3"/>
      <c r="B45" s="78" t="s">
        <v>336</v>
      </c>
      <c r="C45" s="12"/>
      <c r="D45" s="5"/>
      <c r="E45" s="1"/>
      <c r="F45" s="6"/>
      <c r="G45" s="6"/>
    </row>
    <row r="46" spans="1:7" s="15" customFormat="1" ht="63.75">
      <c r="A46" s="3" t="s">
        <v>44</v>
      </c>
      <c r="B46" s="22" t="s">
        <v>337</v>
      </c>
      <c r="C46" s="12" t="s">
        <v>10</v>
      </c>
      <c r="D46" s="5">
        <v>1</v>
      </c>
      <c r="E46" s="1"/>
      <c r="F46" s="6">
        <f>E46*D46</f>
        <v>0</v>
      </c>
      <c r="G46" s="6"/>
    </row>
    <row r="47" spans="1:7" s="16" customFormat="1" ht="15.75" customHeight="1">
      <c r="A47" s="3"/>
      <c r="B47" s="78" t="s">
        <v>336</v>
      </c>
      <c r="C47" s="12"/>
      <c r="D47" s="5"/>
      <c r="E47" s="1"/>
      <c r="F47" s="6"/>
      <c r="G47" s="6"/>
    </row>
    <row r="48" spans="1:7" s="15" customFormat="1" ht="38.25">
      <c r="A48" s="3" t="s">
        <v>45</v>
      </c>
      <c r="B48" s="21" t="s">
        <v>338</v>
      </c>
      <c r="C48" s="12" t="s">
        <v>10</v>
      </c>
      <c r="D48" s="5">
        <v>40</v>
      </c>
      <c r="E48" s="1"/>
      <c r="F48" s="6">
        <f>E48*D48</f>
        <v>0</v>
      </c>
      <c r="G48" s="6"/>
    </row>
    <row r="49" spans="1:7" s="16" customFormat="1" ht="18.75" customHeight="1">
      <c r="A49" s="3"/>
      <c r="B49" s="78" t="s">
        <v>336</v>
      </c>
      <c r="C49" s="12"/>
      <c r="D49" s="5"/>
      <c r="E49" s="1"/>
      <c r="F49" s="6"/>
      <c r="G49" s="6"/>
    </row>
    <row r="50" spans="1:7" s="15" customFormat="1" ht="38.25">
      <c r="A50" s="3" t="s">
        <v>46</v>
      </c>
      <c r="B50" s="21" t="s">
        <v>339</v>
      </c>
      <c r="C50" s="12" t="s">
        <v>10</v>
      </c>
      <c r="D50" s="5">
        <v>20</v>
      </c>
      <c r="E50" s="1"/>
      <c r="F50" s="6">
        <f>E50*D50</f>
        <v>0</v>
      </c>
      <c r="G50" s="6"/>
    </row>
    <row r="51" spans="1:7" s="16" customFormat="1" ht="16.5" customHeight="1">
      <c r="A51" s="3"/>
      <c r="B51" s="78" t="s">
        <v>336</v>
      </c>
      <c r="C51" s="12"/>
      <c r="D51" s="5"/>
      <c r="E51" s="1"/>
      <c r="F51" s="6"/>
      <c r="G51" s="6"/>
    </row>
    <row r="52" spans="1:7" s="15" customFormat="1" ht="25.5">
      <c r="A52" s="3" t="s">
        <v>47</v>
      </c>
      <c r="B52" s="21" t="s">
        <v>340</v>
      </c>
      <c r="C52" s="12" t="s">
        <v>10</v>
      </c>
      <c r="D52" s="5">
        <v>20</v>
      </c>
      <c r="E52" s="1"/>
      <c r="F52" s="6">
        <f>E52*D52</f>
        <v>0</v>
      </c>
      <c r="G52" s="6"/>
    </row>
    <row r="53" spans="1:7" s="16" customFormat="1" ht="18.75" customHeight="1">
      <c r="A53" s="3"/>
      <c r="B53" s="78" t="s">
        <v>336</v>
      </c>
      <c r="C53" s="12"/>
      <c r="D53" s="5"/>
      <c r="E53" s="1"/>
      <c r="F53" s="6"/>
      <c r="G53" s="6"/>
    </row>
    <row r="54" spans="1:7" s="15" customFormat="1" ht="38.25">
      <c r="A54" s="3" t="s">
        <v>48</v>
      </c>
      <c r="B54" s="21" t="s">
        <v>341</v>
      </c>
      <c r="C54" s="12" t="s">
        <v>10</v>
      </c>
      <c r="D54" s="5">
        <v>40</v>
      </c>
      <c r="E54" s="1"/>
      <c r="F54" s="6">
        <f>E54*D54</f>
        <v>0</v>
      </c>
      <c r="G54" s="6"/>
    </row>
    <row r="55" spans="1:7" s="16" customFormat="1" ht="17.25" customHeight="1">
      <c r="A55" s="3"/>
      <c r="B55" s="78" t="s">
        <v>336</v>
      </c>
      <c r="C55" s="12"/>
      <c r="D55" s="5"/>
      <c r="E55" s="1"/>
      <c r="F55" s="6"/>
      <c r="G55" s="6"/>
    </row>
    <row r="56" spans="1:7" s="16" customFormat="1" ht="204">
      <c r="A56" s="3" t="s">
        <v>49</v>
      </c>
      <c r="B56" s="22" t="s">
        <v>342</v>
      </c>
      <c r="C56" s="12" t="s">
        <v>10</v>
      </c>
      <c r="D56" s="5">
        <v>1</v>
      </c>
      <c r="E56" s="1"/>
      <c r="F56" s="6">
        <f>E56*D56</f>
        <v>0</v>
      </c>
      <c r="G56" s="6"/>
    </row>
    <row r="57" spans="1:7" s="16" customFormat="1" ht="18.75" customHeight="1">
      <c r="A57" s="3"/>
      <c r="B57" s="78" t="s">
        <v>336</v>
      </c>
      <c r="C57" s="12"/>
      <c r="D57" s="5"/>
      <c r="E57" s="1"/>
      <c r="F57" s="6"/>
      <c r="G57" s="6"/>
    </row>
    <row r="58" spans="1:7" s="21" customFormat="1" ht="127.5">
      <c r="A58" s="3" t="s">
        <v>50</v>
      </c>
      <c r="B58" s="22" t="s">
        <v>343</v>
      </c>
      <c r="C58" s="12" t="s">
        <v>10</v>
      </c>
      <c r="D58" s="5">
        <v>1</v>
      </c>
      <c r="E58" s="42"/>
      <c r="F58" s="6">
        <f>E58*D58</f>
        <v>0</v>
      </c>
      <c r="G58" s="6"/>
    </row>
    <row r="59" spans="1:7" s="16" customFormat="1" ht="16.5" customHeight="1">
      <c r="A59" s="3"/>
      <c r="B59" s="78" t="s">
        <v>336</v>
      </c>
      <c r="C59" s="12"/>
      <c r="D59" s="5"/>
      <c r="E59" s="1"/>
      <c r="F59" s="6"/>
      <c r="G59" s="6"/>
    </row>
    <row r="60" spans="1:7" s="15" customFormat="1" ht="165.75">
      <c r="A60" s="3" t="s">
        <v>51</v>
      </c>
      <c r="B60" s="21" t="s">
        <v>344</v>
      </c>
      <c r="C60" s="5" t="s">
        <v>10</v>
      </c>
      <c r="D60" s="3" t="s">
        <v>11</v>
      </c>
      <c r="E60" s="1"/>
      <c r="F60" s="6">
        <f>E60*D60</f>
        <v>0</v>
      </c>
      <c r="G60" s="6"/>
    </row>
    <row r="61" spans="1:7" s="16" customFormat="1" ht="17.25" customHeight="1">
      <c r="A61" s="3"/>
      <c r="B61" s="78" t="s">
        <v>336</v>
      </c>
      <c r="C61" s="12"/>
      <c r="D61" s="5"/>
      <c r="E61" s="1"/>
      <c r="F61" s="6"/>
      <c r="G61" s="6"/>
    </row>
    <row r="62" spans="1:7" s="15" customFormat="1" ht="153">
      <c r="A62" s="3" t="s">
        <v>52</v>
      </c>
      <c r="B62" s="4" t="s">
        <v>345</v>
      </c>
      <c r="C62" s="5" t="s">
        <v>10</v>
      </c>
      <c r="D62" s="5">
        <v>1</v>
      </c>
      <c r="E62" s="42"/>
      <c r="F62" s="6">
        <f>E62*D62</f>
        <v>0</v>
      </c>
      <c r="G62" s="6"/>
    </row>
    <row r="63" spans="1:7" s="16" customFormat="1" ht="16.5" customHeight="1">
      <c r="A63" s="3"/>
      <c r="B63" s="78" t="s">
        <v>336</v>
      </c>
      <c r="C63" s="12"/>
      <c r="D63" s="5"/>
      <c r="E63" s="1"/>
      <c r="F63" s="6"/>
      <c r="G63" s="6"/>
    </row>
    <row r="64" spans="1:7" s="34" customFormat="1" ht="63.75">
      <c r="A64" s="3" t="s">
        <v>53</v>
      </c>
      <c r="B64" s="22" t="s">
        <v>462</v>
      </c>
      <c r="C64" s="5" t="s">
        <v>10</v>
      </c>
      <c r="D64" s="3" t="s">
        <v>12</v>
      </c>
      <c r="E64" s="42"/>
      <c r="F64" s="6">
        <f>E64*D64</f>
        <v>0</v>
      </c>
      <c r="G64" s="6"/>
    </row>
    <row r="65" spans="1:7" s="34" customFormat="1" ht="16.5" customHeight="1">
      <c r="A65" s="3"/>
      <c r="B65" s="22" t="s">
        <v>336</v>
      </c>
      <c r="C65" s="5"/>
      <c r="D65" s="3"/>
      <c r="E65" s="42"/>
      <c r="F65" s="6"/>
      <c r="G65" s="6"/>
    </row>
    <row r="66" spans="1:7" s="16" customFormat="1" ht="63.75">
      <c r="A66" s="3" t="s">
        <v>54</v>
      </c>
      <c r="B66" s="22" t="s">
        <v>463</v>
      </c>
      <c r="C66" s="5" t="s">
        <v>10</v>
      </c>
      <c r="D66" s="3" t="s">
        <v>16</v>
      </c>
      <c r="E66" s="1"/>
      <c r="F66" s="6">
        <f>E66*D66</f>
        <v>0</v>
      </c>
      <c r="G66" s="6"/>
    </row>
    <row r="67" spans="1:7" s="16" customFormat="1" ht="15" customHeight="1">
      <c r="A67" s="3"/>
      <c r="B67" s="22" t="s">
        <v>336</v>
      </c>
      <c r="C67" s="5"/>
      <c r="D67" s="3"/>
      <c r="E67" s="1"/>
      <c r="F67" s="6"/>
      <c r="G67" s="6"/>
    </row>
    <row r="68" spans="1:7" s="34" customFormat="1" ht="178.5">
      <c r="A68" s="3" t="s">
        <v>55</v>
      </c>
      <c r="B68" s="21" t="s">
        <v>346</v>
      </c>
      <c r="C68" s="12" t="s">
        <v>10</v>
      </c>
      <c r="D68" s="5">
        <v>1</v>
      </c>
      <c r="E68" s="1"/>
      <c r="F68" s="6">
        <f>E68*D68</f>
        <v>0</v>
      </c>
      <c r="G68" s="6"/>
    </row>
    <row r="69" spans="1:7" s="16" customFormat="1" ht="15.75" customHeight="1">
      <c r="A69" s="3"/>
      <c r="B69" s="78" t="s">
        <v>336</v>
      </c>
      <c r="C69" s="12"/>
      <c r="D69" s="5"/>
      <c r="E69" s="1"/>
      <c r="F69" s="6"/>
      <c r="G69" s="6"/>
    </row>
    <row r="70" spans="1:7" s="15" customFormat="1" ht="132" customHeight="1">
      <c r="A70" s="3" t="s">
        <v>56</v>
      </c>
      <c r="B70" s="10" t="s">
        <v>347</v>
      </c>
      <c r="C70" s="5" t="s">
        <v>10</v>
      </c>
      <c r="D70" s="3" t="s">
        <v>11</v>
      </c>
      <c r="E70" s="1"/>
      <c r="F70" s="6">
        <f>E70*D70</f>
        <v>0</v>
      </c>
      <c r="G70" s="6"/>
    </row>
    <row r="71" spans="1:7" s="16" customFormat="1" ht="15.75" customHeight="1">
      <c r="A71" s="3"/>
      <c r="B71" s="78" t="s">
        <v>336</v>
      </c>
      <c r="C71" s="12"/>
      <c r="D71" s="5"/>
      <c r="E71" s="1"/>
      <c r="F71" s="6"/>
      <c r="G71" s="6"/>
    </row>
    <row r="72" spans="1:7" s="15" customFormat="1" ht="178.5">
      <c r="A72" s="3" t="s">
        <v>57</v>
      </c>
      <c r="B72" s="45" t="s">
        <v>348</v>
      </c>
      <c r="C72" s="5" t="s">
        <v>10</v>
      </c>
      <c r="D72" s="3" t="s">
        <v>11</v>
      </c>
      <c r="E72" s="1"/>
      <c r="F72" s="6">
        <f>E72*D72</f>
        <v>0</v>
      </c>
      <c r="G72" s="6"/>
    </row>
    <row r="73" spans="1:7" s="16" customFormat="1" ht="17.25" customHeight="1">
      <c r="A73" s="3"/>
      <c r="B73" s="78" t="s">
        <v>336</v>
      </c>
      <c r="C73" s="12"/>
      <c r="D73" s="5"/>
      <c r="E73" s="1"/>
      <c r="F73" s="6"/>
      <c r="G73" s="6"/>
    </row>
    <row r="74" spans="1:7" s="20" customFormat="1" ht="191.25">
      <c r="A74" s="3" t="s">
        <v>58</v>
      </c>
      <c r="B74" s="22" t="s">
        <v>349</v>
      </c>
      <c r="C74" s="5" t="s">
        <v>10</v>
      </c>
      <c r="D74" s="3" t="s">
        <v>11</v>
      </c>
      <c r="E74" s="43"/>
      <c r="F74" s="6">
        <f>E74*D74</f>
        <v>0</v>
      </c>
      <c r="G74" s="6"/>
    </row>
    <row r="75" spans="1:7" s="16" customFormat="1" ht="17.25" customHeight="1">
      <c r="A75" s="3"/>
      <c r="B75" s="78" t="s">
        <v>336</v>
      </c>
      <c r="C75" s="12"/>
      <c r="D75" s="5"/>
      <c r="E75" s="1"/>
      <c r="F75" s="6"/>
      <c r="G75" s="6"/>
    </row>
    <row r="76" spans="1:7" s="20" customFormat="1" ht="198" customHeight="1">
      <c r="A76" s="3" t="s">
        <v>59</v>
      </c>
      <c r="B76" s="10" t="s">
        <v>350</v>
      </c>
      <c r="C76" s="5" t="s">
        <v>10</v>
      </c>
      <c r="D76" s="3" t="s">
        <v>11</v>
      </c>
      <c r="E76" s="43"/>
      <c r="F76" s="6">
        <f>E76*D76</f>
        <v>0</v>
      </c>
      <c r="G76" s="6"/>
    </row>
    <row r="77" spans="1:7" s="16" customFormat="1" ht="16.5" customHeight="1">
      <c r="A77" s="3"/>
      <c r="B77" s="78" t="s">
        <v>336</v>
      </c>
      <c r="C77" s="12"/>
      <c r="D77" s="5"/>
      <c r="E77" s="1"/>
      <c r="F77" s="6"/>
      <c r="G77" s="6"/>
    </row>
    <row r="78" spans="1:7" s="20" customFormat="1" ht="191.25">
      <c r="A78" s="3" t="s">
        <v>60</v>
      </c>
      <c r="B78" s="10" t="s">
        <v>456</v>
      </c>
      <c r="C78" s="5" t="s">
        <v>10</v>
      </c>
      <c r="D78" s="3" t="s">
        <v>11</v>
      </c>
      <c r="E78" s="43"/>
      <c r="F78" s="6">
        <f>E78*D78</f>
        <v>0</v>
      </c>
      <c r="G78" s="6"/>
    </row>
    <row r="79" spans="1:7" s="16" customFormat="1" ht="18" customHeight="1">
      <c r="A79" s="3"/>
      <c r="B79" s="79" t="s">
        <v>336</v>
      </c>
      <c r="C79" s="12"/>
      <c r="D79" s="5"/>
      <c r="E79" s="1"/>
      <c r="F79" s="6"/>
      <c r="G79" s="6"/>
    </row>
    <row r="80" spans="1:7" s="20" customFormat="1" ht="204">
      <c r="A80" s="3" t="s">
        <v>61</v>
      </c>
      <c r="B80" s="48" t="s">
        <v>457</v>
      </c>
      <c r="C80" s="12" t="s">
        <v>10</v>
      </c>
      <c r="D80" s="5">
        <v>1</v>
      </c>
      <c r="E80" s="43"/>
      <c r="F80" s="6">
        <f>E80*D80</f>
        <v>0</v>
      </c>
      <c r="G80" s="6"/>
    </row>
    <row r="81" spans="1:7" s="16" customFormat="1" ht="17.25" customHeight="1">
      <c r="A81" s="3"/>
      <c r="B81" s="78" t="s">
        <v>336</v>
      </c>
      <c r="C81" s="12"/>
      <c r="D81" s="5"/>
      <c r="E81" s="1"/>
      <c r="F81" s="6"/>
      <c r="G81" s="6"/>
    </row>
    <row r="82" spans="1:7" s="16" customFormat="1" ht="114.75">
      <c r="A82" s="3" t="s">
        <v>62</v>
      </c>
      <c r="B82" s="21" t="s">
        <v>351</v>
      </c>
      <c r="C82" s="9" t="s">
        <v>10</v>
      </c>
      <c r="D82" s="5">
        <v>1</v>
      </c>
      <c r="E82" s="1"/>
      <c r="F82" s="6">
        <f>E82*D82</f>
        <v>0</v>
      </c>
      <c r="G82" s="6"/>
    </row>
    <row r="83" spans="1:7" s="16" customFormat="1" ht="20.25" customHeight="1">
      <c r="A83" s="3"/>
      <c r="B83" s="78" t="s">
        <v>336</v>
      </c>
      <c r="C83" s="12"/>
      <c r="D83" s="5"/>
      <c r="E83" s="1"/>
      <c r="F83" s="6"/>
      <c r="G83" s="6"/>
    </row>
    <row r="84" spans="1:7" s="16" customFormat="1" ht="76.5">
      <c r="A84" s="3" t="s">
        <v>63</v>
      </c>
      <c r="B84" s="11" t="s">
        <v>352</v>
      </c>
      <c r="C84" s="9" t="s">
        <v>10</v>
      </c>
      <c r="D84" s="5">
        <v>1</v>
      </c>
      <c r="E84" s="1"/>
      <c r="F84" s="6">
        <f>E84*D84</f>
        <v>0</v>
      </c>
      <c r="G84" s="6"/>
    </row>
    <row r="85" spans="1:7" s="16" customFormat="1" ht="19.5" customHeight="1">
      <c r="A85" s="3"/>
      <c r="B85" s="78" t="s">
        <v>336</v>
      </c>
      <c r="C85" s="12"/>
      <c r="D85" s="5"/>
      <c r="E85" s="1"/>
      <c r="F85" s="6"/>
      <c r="G85" s="6"/>
    </row>
    <row r="86" spans="1:7" s="16" customFormat="1" ht="38.25">
      <c r="A86" s="3" t="s">
        <v>64</v>
      </c>
      <c r="B86" s="80" t="s">
        <v>316</v>
      </c>
      <c r="C86" s="9" t="s">
        <v>10</v>
      </c>
      <c r="D86" s="5">
        <v>1</v>
      </c>
      <c r="E86" s="1"/>
      <c r="F86" s="6">
        <f>E86*D86</f>
        <v>0</v>
      </c>
      <c r="G86" s="6"/>
    </row>
    <row r="87" spans="1:7" s="15" customFormat="1" ht="89.25">
      <c r="A87" s="3" t="s">
        <v>65</v>
      </c>
      <c r="B87" s="10" t="s">
        <v>353</v>
      </c>
      <c r="C87" s="12" t="s">
        <v>10</v>
      </c>
      <c r="D87" s="5">
        <v>1</v>
      </c>
      <c r="E87" s="42"/>
      <c r="F87" s="6">
        <f>E87*D87</f>
        <v>0</v>
      </c>
      <c r="G87" s="6"/>
    </row>
    <row r="88" spans="1:7" s="16" customFormat="1" ht="16.5" customHeight="1">
      <c r="A88" s="3"/>
      <c r="B88" s="78" t="s">
        <v>336</v>
      </c>
      <c r="C88" s="12"/>
      <c r="D88" s="5"/>
      <c r="E88" s="1"/>
      <c r="F88" s="6"/>
      <c r="G88" s="6"/>
    </row>
    <row r="89" spans="1:7" s="15" customFormat="1" ht="79.5" customHeight="1">
      <c r="A89" s="3" t="s">
        <v>66</v>
      </c>
      <c r="B89" s="59" t="s">
        <v>377</v>
      </c>
      <c r="C89" s="13" t="s">
        <v>10</v>
      </c>
      <c r="D89" s="13">
        <v>1</v>
      </c>
      <c r="E89" s="42"/>
      <c r="F89" s="6">
        <f>E89*D89</f>
        <v>0</v>
      </c>
      <c r="G89" s="6"/>
    </row>
    <row r="90" spans="1:7" s="16" customFormat="1" ht="16.5" customHeight="1">
      <c r="A90" s="3"/>
      <c r="B90" s="78" t="s">
        <v>336</v>
      </c>
      <c r="C90" s="12"/>
      <c r="D90" s="5"/>
      <c r="E90" s="1"/>
      <c r="F90" s="6"/>
      <c r="G90" s="6"/>
    </row>
    <row r="91" spans="1:7" s="20" customFormat="1" ht="89.25">
      <c r="A91" s="3" t="s">
        <v>67</v>
      </c>
      <c r="B91" s="59" t="s">
        <v>458</v>
      </c>
      <c r="C91" s="13" t="s">
        <v>10</v>
      </c>
      <c r="D91" s="13">
        <v>2</v>
      </c>
      <c r="E91" s="1"/>
      <c r="F91" s="6">
        <f>E91*D91</f>
        <v>0</v>
      </c>
      <c r="G91" s="6"/>
    </row>
    <row r="92" spans="1:7" s="16" customFormat="1" ht="17.25" customHeight="1">
      <c r="A92" s="3"/>
      <c r="B92" s="78" t="s">
        <v>336</v>
      </c>
      <c r="C92" s="12"/>
      <c r="D92" s="5"/>
      <c r="E92" s="1"/>
      <c r="F92" s="6"/>
      <c r="G92" s="6"/>
    </row>
    <row r="93" spans="1:7" s="15" customFormat="1" ht="38.25">
      <c r="A93" s="3" t="s">
        <v>68</v>
      </c>
      <c r="B93" s="11" t="s">
        <v>317</v>
      </c>
      <c r="C93" s="5" t="s">
        <v>10</v>
      </c>
      <c r="D93" s="5">
        <v>1</v>
      </c>
      <c r="E93" s="43"/>
      <c r="F93" s="6">
        <f>E93*D93</f>
        <v>0</v>
      </c>
      <c r="G93" s="6"/>
    </row>
    <row r="94" spans="1:7" s="16" customFormat="1" ht="38.25">
      <c r="A94" s="3" t="s">
        <v>69</v>
      </c>
      <c r="B94" s="11" t="s">
        <v>318</v>
      </c>
      <c r="C94" s="5" t="s">
        <v>10</v>
      </c>
      <c r="D94" s="5">
        <v>1</v>
      </c>
      <c r="E94" s="43"/>
      <c r="F94" s="6">
        <f>E94*D94</f>
        <v>0</v>
      </c>
      <c r="G94" s="6"/>
    </row>
    <row r="95" spans="1:7" s="20" customFormat="1" ht="25.5">
      <c r="A95" s="3" t="s">
        <v>70</v>
      </c>
      <c r="B95" s="4" t="s">
        <v>319</v>
      </c>
      <c r="C95" s="24" t="s">
        <v>10</v>
      </c>
      <c r="D95" s="13">
        <v>1</v>
      </c>
      <c r="E95" s="43"/>
      <c r="F95" s="6">
        <f>E95*D95</f>
        <v>0</v>
      </c>
      <c r="G95" s="6"/>
    </row>
    <row r="96" spans="1:7" s="20" customFormat="1" ht="15.75" customHeight="1">
      <c r="A96" s="84" t="s">
        <v>130</v>
      </c>
      <c r="B96" s="84"/>
      <c r="C96" s="84"/>
      <c r="D96" s="84"/>
      <c r="E96" s="84"/>
      <c r="F96" s="46">
        <f>SUM(F34:F95)</f>
        <v>0</v>
      </c>
      <c r="G96" s="6"/>
    </row>
    <row r="97" spans="1:8" s="15" customFormat="1" ht="33" customHeight="1">
      <c r="A97" s="85" t="s">
        <v>125</v>
      </c>
      <c r="B97" s="85"/>
      <c r="C97" s="85"/>
      <c r="D97" s="85"/>
      <c r="E97" s="85"/>
      <c r="F97" s="85"/>
      <c r="G97" s="85"/>
      <c r="H97" s="85"/>
    </row>
    <row r="98" spans="1:7" s="21" customFormat="1" ht="160.5" customHeight="1">
      <c r="A98" s="3" t="s">
        <v>7</v>
      </c>
      <c r="B98" s="70" t="s">
        <v>354</v>
      </c>
      <c r="C98" s="24" t="s">
        <v>10</v>
      </c>
      <c r="D98" s="13">
        <v>5</v>
      </c>
      <c r="E98" s="43"/>
      <c r="F98" s="6">
        <f>E98*D98</f>
        <v>0</v>
      </c>
      <c r="G98" s="6"/>
    </row>
    <row r="99" spans="1:8" s="16" customFormat="1" ht="16.5" customHeight="1">
      <c r="A99" s="3"/>
      <c r="B99" s="78" t="s">
        <v>336</v>
      </c>
      <c r="C99" s="12"/>
      <c r="D99" s="5"/>
      <c r="E99" s="1"/>
      <c r="F99" s="1"/>
      <c r="G99" s="1"/>
      <c r="H99" s="6"/>
    </row>
    <row r="100" spans="1:8" s="20" customFormat="1" ht="15.75" customHeight="1">
      <c r="A100" s="84" t="s">
        <v>124</v>
      </c>
      <c r="B100" s="84"/>
      <c r="C100" s="84"/>
      <c r="D100" s="84"/>
      <c r="E100" s="84"/>
      <c r="F100" s="46">
        <f>SUM(F98:F99)</f>
        <v>0</v>
      </c>
      <c r="G100" s="1"/>
      <c r="H100" s="6"/>
    </row>
    <row r="101" spans="1:8" s="32" customFormat="1" ht="33" customHeight="1">
      <c r="A101" s="85" t="s">
        <v>126</v>
      </c>
      <c r="B101" s="85"/>
      <c r="C101" s="85"/>
      <c r="D101" s="85"/>
      <c r="E101" s="85"/>
      <c r="F101" s="85"/>
      <c r="G101" s="85"/>
      <c r="H101" s="85"/>
    </row>
    <row r="102" spans="1:7" s="35" customFormat="1" ht="82.5" customHeight="1">
      <c r="A102" s="3" t="s">
        <v>38</v>
      </c>
      <c r="B102" s="21" t="s">
        <v>355</v>
      </c>
      <c r="C102" s="12" t="s">
        <v>10</v>
      </c>
      <c r="D102" s="5">
        <v>5</v>
      </c>
      <c r="E102" s="1"/>
      <c r="F102" s="6">
        <f>E102*D102</f>
        <v>0</v>
      </c>
      <c r="G102" s="6"/>
    </row>
    <row r="103" spans="1:7" s="35" customFormat="1" ht="17.25" customHeight="1">
      <c r="A103" s="3"/>
      <c r="B103" s="21" t="s">
        <v>336</v>
      </c>
      <c r="C103" s="12"/>
      <c r="D103" s="5"/>
      <c r="E103" s="1"/>
      <c r="F103" s="6"/>
      <c r="G103" s="6"/>
    </row>
    <row r="104" spans="1:7" s="20" customFormat="1" ht="67.5" customHeight="1">
      <c r="A104" s="3" t="s">
        <v>71</v>
      </c>
      <c r="B104" s="4" t="s">
        <v>356</v>
      </c>
      <c r="C104" s="5" t="s">
        <v>10</v>
      </c>
      <c r="D104" s="5">
        <v>20</v>
      </c>
      <c r="E104" s="1"/>
      <c r="F104" s="6">
        <f>E104*D104</f>
        <v>0</v>
      </c>
      <c r="G104" s="6"/>
    </row>
    <row r="105" spans="1:7" s="20" customFormat="1" ht="15.75" customHeight="1">
      <c r="A105" s="3"/>
      <c r="B105" s="21" t="s">
        <v>336</v>
      </c>
      <c r="C105" s="5"/>
      <c r="D105" s="5"/>
      <c r="E105" s="1"/>
      <c r="F105" s="6"/>
      <c r="G105" s="6"/>
    </row>
    <row r="106" spans="1:7" s="16" customFormat="1" ht="117.75" customHeight="1">
      <c r="A106" s="3" t="s">
        <v>72</v>
      </c>
      <c r="B106" s="10" t="s">
        <v>357</v>
      </c>
      <c r="C106" s="5" t="s">
        <v>10</v>
      </c>
      <c r="D106" s="5">
        <v>1</v>
      </c>
      <c r="E106" s="1"/>
      <c r="F106" s="6">
        <f>E106*D106</f>
        <v>0</v>
      </c>
      <c r="G106" s="6"/>
    </row>
    <row r="107" spans="1:7" s="35" customFormat="1" ht="18" customHeight="1">
      <c r="A107" s="3"/>
      <c r="B107" s="78" t="s">
        <v>336</v>
      </c>
      <c r="C107" s="12"/>
      <c r="D107" s="5"/>
      <c r="E107" s="1"/>
      <c r="F107" s="6"/>
      <c r="G107" s="6"/>
    </row>
    <row r="108" spans="1:7" s="16" customFormat="1" ht="63.75">
      <c r="A108" s="3" t="s">
        <v>73</v>
      </c>
      <c r="B108" s="33" t="s">
        <v>358</v>
      </c>
      <c r="C108" s="5" t="s">
        <v>10</v>
      </c>
      <c r="D108" s="5">
        <v>1</v>
      </c>
      <c r="E108" s="1"/>
      <c r="F108" s="6">
        <f>E108*D108</f>
        <v>0</v>
      </c>
      <c r="G108" s="6"/>
    </row>
    <row r="109" spans="1:7" s="16" customFormat="1" ht="14.25" customHeight="1">
      <c r="A109" s="3"/>
      <c r="B109" s="78" t="s">
        <v>336</v>
      </c>
      <c r="C109" s="5"/>
      <c r="D109" s="5"/>
      <c r="E109" s="1"/>
      <c r="F109" s="6"/>
      <c r="G109" s="6"/>
    </row>
    <row r="110" spans="1:7" s="15" customFormat="1" ht="144.75" customHeight="1">
      <c r="A110" s="3" t="s">
        <v>74</v>
      </c>
      <c r="B110" s="10" t="s">
        <v>359</v>
      </c>
      <c r="C110" s="5" t="s">
        <v>10</v>
      </c>
      <c r="D110" s="5">
        <v>1</v>
      </c>
      <c r="E110" s="1"/>
      <c r="F110" s="6">
        <f>E110*D110</f>
        <v>0</v>
      </c>
      <c r="G110" s="6"/>
    </row>
    <row r="111" spans="1:7" s="35" customFormat="1" ht="17.25" customHeight="1">
      <c r="A111" s="3"/>
      <c r="B111" s="78" t="s">
        <v>336</v>
      </c>
      <c r="C111" s="12"/>
      <c r="D111" s="5"/>
      <c r="E111" s="1"/>
      <c r="F111" s="6"/>
      <c r="G111" s="6"/>
    </row>
    <row r="112" spans="1:7" s="16" customFormat="1" ht="89.25">
      <c r="A112" s="3" t="s">
        <v>75</v>
      </c>
      <c r="B112" s="14" t="s">
        <v>360</v>
      </c>
      <c r="C112" s="12" t="s">
        <v>10</v>
      </c>
      <c r="D112" s="5">
        <v>20</v>
      </c>
      <c r="E112" s="1"/>
      <c r="F112" s="6">
        <f>E112*D112</f>
        <v>0</v>
      </c>
      <c r="G112" s="6"/>
    </row>
    <row r="113" spans="1:7" s="16" customFormat="1" ht="15.75" customHeight="1">
      <c r="A113" s="3"/>
      <c r="B113" s="78" t="s">
        <v>336</v>
      </c>
      <c r="C113" s="12"/>
      <c r="D113" s="5"/>
      <c r="E113" s="1"/>
      <c r="F113" s="6"/>
      <c r="G113" s="6"/>
    </row>
    <row r="114" spans="1:7" s="15" customFormat="1" ht="63.75">
      <c r="A114" s="3" t="s">
        <v>76</v>
      </c>
      <c r="B114" s="22" t="s">
        <v>361</v>
      </c>
      <c r="C114" s="12" t="s">
        <v>10</v>
      </c>
      <c r="D114" s="5">
        <v>1</v>
      </c>
      <c r="E114" s="1"/>
      <c r="F114" s="6">
        <f>E114*D114</f>
        <v>0</v>
      </c>
      <c r="G114" s="6"/>
    </row>
    <row r="115" spans="1:7" s="16" customFormat="1" ht="15.75" customHeight="1">
      <c r="A115" s="3"/>
      <c r="B115" s="78" t="s">
        <v>336</v>
      </c>
      <c r="C115" s="12"/>
      <c r="D115" s="5"/>
      <c r="E115" s="1"/>
      <c r="F115" s="6"/>
      <c r="G115" s="6"/>
    </row>
    <row r="116" spans="1:7" s="15" customFormat="1" ht="38.25">
      <c r="A116" s="3" t="s">
        <v>77</v>
      </c>
      <c r="B116" s="21" t="s">
        <v>362</v>
      </c>
      <c r="C116" s="12" t="s">
        <v>10</v>
      </c>
      <c r="D116" s="5">
        <v>40</v>
      </c>
      <c r="E116" s="1"/>
      <c r="F116" s="6">
        <f>E116*D116</f>
        <v>0</v>
      </c>
      <c r="G116" s="6"/>
    </row>
    <row r="117" spans="1:7" s="16" customFormat="1" ht="16.5" customHeight="1">
      <c r="A117" s="3"/>
      <c r="B117" s="78" t="s">
        <v>336</v>
      </c>
      <c r="C117" s="12"/>
      <c r="D117" s="5"/>
      <c r="E117" s="1"/>
      <c r="F117" s="6"/>
      <c r="G117" s="6"/>
    </row>
    <row r="118" spans="1:7" s="15" customFormat="1" ht="38.25">
      <c r="A118" s="3" t="s">
        <v>78</v>
      </c>
      <c r="B118" s="21" t="s">
        <v>363</v>
      </c>
      <c r="C118" s="12" t="s">
        <v>10</v>
      </c>
      <c r="D118" s="5">
        <v>20</v>
      </c>
      <c r="E118" s="1"/>
      <c r="F118" s="6">
        <f>E118*D118</f>
        <v>0</v>
      </c>
      <c r="G118" s="6"/>
    </row>
    <row r="119" spans="1:7" s="16" customFormat="1" ht="18" customHeight="1">
      <c r="A119" s="3"/>
      <c r="B119" s="78" t="s">
        <v>336</v>
      </c>
      <c r="C119" s="12"/>
      <c r="D119" s="5"/>
      <c r="E119" s="1"/>
      <c r="F119" s="6"/>
      <c r="G119" s="6"/>
    </row>
    <row r="120" spans="1:7" s="15" customFormat="1" ht="25.5">
      <c r="A120" s="3" t="s">
        <v>79</v>
      </c>
      <c r="B120" s="21" t="s">
        <v>364</v>
      </c>
      <c r="C120" s="12" t="s">
        <v>10</v>
      </c>
      <c r="D120" s="5">
        <v>20</v>
      </c>
      <c r="E120" s="1"/>
      <c r="F120" s="6">
        <f>E120*D120</f>
        <v>0</v>
      </c>
      <c r="G120" s="6"/>
    </row>
    <row r="121" spans="1:7" s="16" customFormat="1" ht="17.25" customHeight="1">
      <c r="A121" s="3"/>
      <c r="B121" s="78" t="s">
        <v>336</v>
      </c>
      <c r="C121" s="12"/>
      <c r="D121" s="5"/>
      <c r="E121" s="1"/>
      <c r="F121" s="6"/>
      <c r="G121" s="6"/>
    </row>
    <row r="122" spans="1:7" s="15" customFormat="1" ht="37.5" customHeight="1">
      <c r="A122" s="3" t="s">
        <v>80</v>
      </c>
      <c r="B122" s="21" t="s">
        <v>341</v>
      </c>
      <c r="C122" s="12" t="s">
        <v>10</v>
      </c>
      <c r="D122" s="5">
        <v>40</v>
      </c>
      <c r="E122" s="1"/>
      <c r="F122" s="6">
        <f>E122*D122</f>
        <v>0</v>
      </c>
      <c r="G122" s="6"/>
    </row>
    <row r="123" spans="1:7" s="16" customFormat="1" ht="17.25" customHeight="1">
      <c r="A123" s="3"/>
      <c r="B123" s="78" t="s">
        <v>336</v>
      </c>
      <c r="C123" s="12"/>
      <c r="D123" s="5"/>
      <c r="E123" s="1"/>
      <c r="F123" s="6"/>
      <c r="G123" s="6"/>
    </row>
    <row r="124" spans="1:7" s="16" customFormat="1" ht="204">
      <c r="A124" s="3" t="s">
        <v>81</v>
      </c>
      <c r="B124" s="22" t="s">
        <v>365</v>
      </c>
      <c r="C124" s="12" t="s">
        <v>10</v>
      </c>
      <c r="D124" s="5">
        <v>1</v>
      </c>
      <c r="E124" s="1"/>
      <c r="F124" s="6">
        <f>E124*D124</f>
        <v>0</v>
      </c>
      <c r="G124" s="6"/>
    </row>
    <row r="125" spans="1:7" s="16" customFormat="1" ht="18.75" customHeight="1">
      <c r="A125" s="3"/>
      <c r="B125" s="78" t="s">
        <v>336</v>
      </c>
      <c r="C125" s="12"/>
      <c r="D125" s="5"/>
      <c r="E125" s="1"/>
      <c r="F125" s="6"/>
      <c r="G125" s="6"/>
    </row>
    <row r="126" spans="1:7" s="21" customFormat="1" ht="130.5" customHeight="1">
      <c r="A126" s="3" t="s">
        <v>82</v>
      </c>
      <c r="B126" s="22" t="s">
        <v>366</v>
      </c>
      <c r="C126" s="12" t="s">
        <v>10</v>
      </c>
      <c r="D126" s="5">
        <v>1</v>
      </c>
      <c r="E126" s="42"/>
      <c r="F126" s="6">
        <f>E126*D126</f>
        <v>0</v>
      </c>
      <c r="G126" s="6"/>
    </row>
    <row r="127" spans="1:7" s="16" customFormat="1" ht="17.25" customHeight="1">
      <c r="A127" s="3"/>
      <c r="B127" s="78" t="s">
        <v>336</v>
      </c>
      <c r="C127" s="12"/>
      <c r="D127" s="5"/>
      <c r="E127" s="1"/>
      <c r="F127" s="6"/>
      <c r="G127" s="6"/>
    </row>
    <row r="128" spans="1:7" s="15" customFormat="1" ht="145.5" customHeight="1">
      <c r="A128" s="3" t="s">
        <v>83</v>
      </c>
      <c r="B128" s="21" t="s">
        <v>367</v>
      </c>
      <c r="C128" s="5" t="s">
        <v>10</v>
      </c>
      <c r="D128" s="3" t="s">
        <v>11</v>
      </c>
      <c r="E128" s="1"/>
      <c r="F128" s="6">
        <f>E128*D128</f>
        <v>0</v>
      </c>
      <c r="G128" s="6"/>
    </row>
    <row r="129" spans="1:7" s="16" customFormat="1" ht="16.5" customHeight="1">
      <c r="A129" s="3"/>
      <c r="B129" s="78" t="s">
        <v>336</v>
      </c>
      <c r="C129" s="12"/>
      <c r="D129" s="5"/>
      <c r="E129" s="1"/>
      <c r="F129" s="6"/>
      <c r="G129" s="6"/>
    </row>
    <row r="130" spans="1:7" s="15" customFormat="1" ht="147" customHeight="1">
      <c r="A130" s="3" t="s">
        <v>84</v>
      </c>
      <c r="B130" s="4" t="s">
        <v>368</v>
      </c>
      <c r="C130" s="5" t="s">
        <v>10</v>
      </c>
      <c r="D130" s="5">
        <v>1</v>
      </c>
      <c r="E130" s="42"/>
      <c r="F130" s="6">
        <f>E130*D130</f>
        <v>0</v>
      </c>
      <c r="G130" s="6"/>
    </row>
    <row r="131" spans="1:7" s="16" customFormat="1" ht="17.25" customHeight="1">
      <c r="A131" s="3"/>
      <c r="B131" s="78" t="s">
        <v>336</v>
      </c>
      <c r="C131" s="12"/>
      <c r="D131" s="5"/>
      <c r="E131" s="1"/>
      <c r="F131" s="6"/>
      <c r="G131" s="6"/>
    </row>
    <row r="132" spans="1:7" s="34" customFormat="1" ht="63.75">
      <c r="A132" s="3" t="s">
        <v>85</v>
      </c>
      <c r="B132" s="22" t="s">
        <v>464</v>
      </c>
      <c r="C132" s="5" t="s">
        <v>10</v>
      </c>
      <c r="D132" s="3" t="s">
        <v>12</v>
      </c>
      <c r="E132" s="42"/>
      <c r="F132" s="6">
        <f>E132*D132</f>
        <v>0</v>
      </c>
      <c r="G132" s="6"/>
    </row>
    <row r="133" spans="1:7" s="34" customFormat="1" ht="15.75" customHeight="1">
      <c r="A133" s="3"/>
      <c r="B133" s="78" t="s">
        <v>336</v>
      </c>
      <c r="C133" s="5"/>
      <c r="D133" s="3"/>
      <c r="E133" s="42"/>
      <c r="F133" s="6"/>
      <c r="G133" s="6"/>
    </row>
    <row r="134" spans="1:7" s="16" customFormat="1" ht="63.75">
      <c r="A134" s="3" t="s">
        <v>86</v>
      </c>
      <c r="B134" s="22" t="s">
        <v>465</v>
      </c>
      <c r="C134" s="5" t="s">
        <v>10</v>
      </c>
      <c r="D134" s="3" t="s">
        <v>16</v>
      </c>
      <c r="E134" s="1"/>
      <c r="F134" s="6">
        <f>E134*D134</f>
        <v>0</v>
      </c>
      <c r="G134" s="6"/>
    </row>
    <row r="135" spans="1:7" s="16" customFormat="1" ht="15" customHeight="1">
      <c r="A135" s="3"/>
      <c r="B135" s="78" t="s">
        <v>336</v>
      </c>
      <c r="C135" s="5"/>
      <c r="D135" s="3"/>
      <c r="E135" s="1"/>
      <c r="F135" s="6"/>
      <c r="G135" s="6"/>
    </row>
    <row r="136" spans="1:7" s="34" customFormat="1" ht="178.5">
      <c r="A136" s="3" t="s">
        <v>87</v>
      </c>
      <c r="B136" s="21" t="s">
        <v>369</v>
      </c>
      <c r="C136" s="12" t="s">
        <v>10</v>
      </c>
      <c r="D136" s="5">
        <v>1</v>
      </c>
      <c r="E136" s="1"/>
      <c r="F136" s="6">
        <f>E136*D136</f>
        <v>0</v>
      </c>
      <c r="G136" s="6"/>
    </row>
    <row r="137" spans="1:7" s="16" customFormat="1" ht="17.25" customHeight="1">
      <c r="A137" s="3"/>
      <c r="B137" s="78" t="s">
        <v>336</v>
      </c>
      <c r="C137" s="12"/>
      <c r="D137" s="5"/>
      <c r="E137" s="1"/>
      <c r="F137" s="6"/>
      <c r="G137" s="6"/>
    </row>
    <row r="138" spans="1:7" s="15" customFormat="1" ht="153">
      <c r="A138" s="3" t="s">
        <v>88</v>
      </c>
      <c r="B138" s="22" t="s">
        <v>370</v>
      </c>
      <c r="C138" s="5" t="s">
        <v>10</v>
      </c>
      <c r="D138" s="3" t="s">
        <v>11</v>
      </c>
      <c r="E138" s="1"/>
      <c r="F138" s="6">
        <f>E138*D138</f>
        <v>0</v>
      </c>
      <c r="G138" s="6"/>
    </row>
    <row r="139" spans="1:7" s="16" customFormat="1" ht="17.25" customHeight="1">
      <c r="A139" s="3"/>
      <c r="B139" s="78" t="s">
        <v>336</v>
      </c>
      <c r="C139" s="12"/>
      <c r="D139" s="5"/>
      <c r="E139" s="1"/>
      <c r="F139" s="6"/>
      <c r="G139" s="6"/>
    </row>
    <row r="140" spans="1:7" s="15" customFormat="1" ht="51">
      <c r="A140" s="3" t="s">
        <v>89</v>
      </c>
      <c r="B140" s="22" t="s">
        <v>320</v>
      </c>
      <c r="C140" s="5" t="s">
        <v>10</v>
      </c>
      <c r="D140" s="3" t="s">
        <v>13</v>
      </c>
      <c r="E140" s="1"/>
      <c r="F140" s="6">
        <f>E140*D140</f>
        <v>0</v>
      </c>
      <c r="G140" s="6"/>
    </row>
    <row r="141" spans="1:7" s="15" customFormat="1" ht="14.25" customHeight="1">
      <c r="A141" s="3"/>
      <c r="B141" s="78" t="s">
        <v>336</v>
      </c>
      <c r="C141" s="5"/>
      <c r="D141" s="3"/>
      <c r="E141" s="1"/>
      <c r="F141" s="6"/>
      <c r="G141" s="6"/>
    </row>
    <row r="142" spans="1:7" s="15" customFormat="1" ht="178.5">
      <c r="A142" s="3" t="s">
        <v>90</v>
      </c>
      <c r="B142" s="45" t="s">
        <v>371</v>
      </c>
      <c r="C142" s="5" t="s">
        <v>10</v>
      </c>
      <c r="D142" s="3" t="s">
        <v>11</v>
      </c>
      <c r="E142" s="1"/>
      <c r="F142" s="6">
        <f>E142*D142</f>
        <v>0</v>
      </c>
      <c r="G142" s="6"/>
    </row>
    <row r="143" spans="1:7" s="16" customFormat="1" ht="15.75" customHeight="1">
      <c r="A143" s="3"/>
      <c r="B143" s="78" t="s">
        <v>336</v>
      </c>
      <c r="C143" s="12"/>
      <c r="D143" s="5"/>
      <c r="E143" s="1"/>
      <c r="F143" s="6"/>
      <c r="G143" s="6"/>
    </row>
    <row r="144" spans="1:7" s="20" customFormat="1" ht="196.5" customHeight="1">
      <c r="A144" s="3" t="s">
        <v>91</v>
      </c>
      <c r="B144" s="48" t="s">
        <v>372</v>
      </c>
      <c r="C144" s="12" t="s">
        <v>10</v>
      </c>
      <c r="D144" s="5">
        <v>1</v>
      </c>
      <c r="E144" s="43"/>
      <c r="F144" s="6">
        <f>E144*D144</f>
        <v>0</v>
      </c>
      <c r="G144" s="6"/>
    </row>
    <row r="145" spans="1:7" s="16" customFormat="1" ht="16.5" customHeight="1">
      <c r="A145" s="3"/>
      <c r="B145" s="78" t="s">
        <v>336</v>
      </c>
      <c r="C145" s="12"/>
      <c r="D145" s="5"/>
      <c r="E145" s="1"/>
      <c r="F145" s="6"/>
      <c r="G145" s="6"/>
    </row>
    <row r="146" spans="1:7" s="15" customFormat="1" ht="114.75">
      <c r="A146" s="3" t="s">
        <v>92</v>
      </c>
      <c r="B146" s="21" t="s">
        <v>373</v>
      </c>
      <c r="C146" s="12" t="s">
        <v>10</v>
      </c>
      <c r="D146" s="5">
        <v>1</v>
      </c>
      <c r="E146" s="43"/>
      <c r="F146" s="6">
        <f>E146*D146</f>
        <v>0</v>
      </c>
      <c r="G146" s="6"/>
    </row>
    <row r="147" spans="1:7" s="16" customFormat="1" ht="18" customHeight="1">
      <c r="A147" s="3"/>
      <c r="B147" s="78" t="s">
        <v>336</v>
      </c>
      <c r="C147" s="12"/>
      <c r="D147" s="5"/>
      <c r="E147" s="1"/>
      <c r="F147" s="6"/>
      <c r="G147" s="6"/>
    </row>
    <row r="148" spans="1:7" s="16" customFormat="1" ht="222" customHeight="1">
      <c r="A148" s="3" t="s">
        <v>93</v>
      </c>
      <c r="B148" s="7" t="s">
        <v>374</v>
      </c>
      <c r="C148" s="9" t="s">
        <v>10</v>
      </c>
      <c r="D148" s="5">
        <v>1</v>
      </c>
      <c r="E148" s="1"/>
      <c r="F148" s="6">
        <f>E148*D148</f>
        <v>0</v>
      </c>
      <c r="G148" s="6"/>
    </row>
    <row r="149" spans="1:7" s="16" customFormat="1" ht="17.25" customHeight="1">
      <c r="A149" s="3"/>
      <c r="B149" s="79" t="s">
        <v>336</v>
      </c>
      <c r="C149" s="12"/>
      <c r="D149" s="5"/>
      <c r="E149" s="1"/>
      <c r="F149" s="6"/>
      <c r="G149" s="6"/>
    </row>
    <row r="150" spans="1:7" s="15" customFormat="1" ht="89.25">
      <c r="A150" s="3" t="s">
        <v>94</v>
      </c>
      <c r="B150" s="10" t="s">
        <v>375</v>
      </c>
      <c r="C150" s="12" t="s">
        <v>10</v>
      </c>
      <c r="D150" s="5">
        <v>1</v>
      </c>
      <c r="E150" s="42"/>
      <c r="F150" s="6">
        <f>E150*D150</f>
        <v>0</v>
      </c>
      <c r="G150" s="6"/>
    </row>
    <row r="151" spans="1:7" s="16" customFormat="1" ht="16.5" customHeight="1">
      <c r="A151" s="3"/>
      <c r="B151" s="79" t="s">
        <v>336</v>
      </c>
      <c r="C151" s="12"/>
      <c r="D151" s="5"/>
      <c r="E151" s="1"/>
      <c r="F151" s="6"/>
      <c r="G151" s="6"/>
    </row>
    <row r="152" spans="1:7" s="15" customFormat="1" ht="198.75" customHeight="1">
      <c r="A152" s="3" t="s">
        <v>95</v>
      </c>
      <c r="B152" s="10" t="s">
        <v>376</v>
      </c>
      <c r="C152" s="5" t="s">
        <v>10</v>
      </c>
      <c r="D152" s="5">
        <v>1</v>
      </c>
      <c r="E152" s="42"/>
      <c r="F152" s="6">
        <f>E152*D152</f>
        <v>0</v>
      </c>
      <c r="G152" s="6"/>
    </row>
    <row r="153" spans="1:7" s="16" customFormat="1" ht="16.5" customHeight="1">
      <c r="A153" s="3"/>
      <c r="B153" s="78" t="s">
        <v>336</v>
      </c>
      <c r="C153" s="12"/>
      <c r="D153" s="5"/>
      <c r="E153" s="1"/>
      <c r="F153" s="6"/>
      <c r="G153" s="6"/>
    </row>
    <row r="154" spans="1:7" s="16" customFormat="1" ht="76.5">
      <c r="A154" s="3" t="s">
        <v>96</v>
      </c>
      <c r="B154" s="11" t="s">
        <v>352</v>
      </c>
      <c r="C154" s="9" t="s">
        <v>10</v>
      </c>
      <c r="D154" s="5">
        <v>1</v>
      </c>
      <c r="E154" s="1"/>
      <c r="F154" s="6">
        <f>E154*D154</f>
        <v>0</v>
      </c>
      <c r="G154" s="6"/>
    </row>
    <row r="155" spans="1:7" s="16" customFormat="1" ht="16.5" customHeight="1">
      <c r="A155" s="3"/>
      <c r="B155" s="78" t="s">
        <v>336</v>
      </c>
      <c r="C155" s="12"/>
      <c r="D155" s="5"/>
      <c r="E155" s="1"/>
      <c r="F155" s="6"/>
      <c r="G155" s="6"/>
    </row>
    <row r="156" spans="1:7" s="16" customFormat="1" ht="38.25">
      <c r="A156" s="3" t="s">
        <v>97</v>
      </c>
      <c r="B156" s="80" t="s">
        <v>316</v>
      </c>
      <c r="C156" s="9" t="s">
        <v>10</v>
      </c>
      <c r="D156" s="5">
        <v>1</v>
      </c>
      <c r="E156" s="1"/>
      <c r="F156" s="6">
        <f>E156*D156</f>
        <v>0</v>
      </c>
      <c r="G156" s="6"/>
    </row>
    <row r="157" spans="1:7" s="15" customFormat="1" ht="80.25" customHeight="1">
      <c r="A157" s="3" t="s">
        <v>98</v>
      </c>
      <c r="B157" s="59" t="s">
        <v>377</v>
      </c>
      <c r="C157" s="13" t="s">
        <v>10</v>
      </c>
      <c r="D157" s="13">
        <v>1</v>
      </c>
      <c r="E157" s="42"/>
      <c r="F157" s="6">
        <f>E157*D157</f>
        <v>0</v>
      </c>
      <c r="G157" s="6"/>
    </row>
    <row r="158" spans="1:7" s="16" customFormat="1" ht="18" customHeight="1">
      <c r="A158" s="3"/>
      <c r="B158" s="78" t="s">
        <v>336</v>
      </c>
      <c r="C158" s="12"/>
      <c r="D158" s="5"/>
      <c r="E158" s="1"/>
      <c r="F158" s="6"/>
      <c r="G158" s="6"/>
    </row>
    <row r="159" spans="1:7" s="20" customFormat="1" ht="82.5" customHeight="1">
      <c r="A159" s="3" t="s">
        <v>99</v>
      </c>
      <c r="B159" s="59" t="s">
        <v>378</v>
      </c>
      <c r="C159" s="13" t="s">
        <v>10</v>
      </c>
      <c r="D159" s="13">
        <v>2</v>
      </c>
      <c r="E159" s="1"/>
      <c r="F159" s="6">
        <f>E159*D159</f>
        <v>0</v>
      </c>
      <c r="G159" s="6"/>
    </row>
    <row r="160" spans="1:7" s="16" customFormat="1" ht="16.5" customHeight="1">
      <c r="A160" s="3"/>
      <c r="B160" s="78" t="s">
        <v>336</v>
      </c>
      <c r="C160" s="12"/>
      <c r="D160" s="5"/>
      <c r="E160" s="1"/>
      <c r="F160" s="6"/>
      <c r="G160" s="6"/>
    </row>
    <row r="161" spans="1:7" s="15" customFormat="1" ht="38.25">
      <c r="A161" s="3" t="s">
        <v>100</v>
      </c>
      <c r="B161" s="11" t="s">
        <v>317</v>
      </c>
      <c r="C161" s="5" t="s">
        <v>10</v>
      </c>
      <c r="D161" s="5">
        <v>1</v>
      </c>
      <c r="E161" s="43"/>
      <c r="F161" s="6">
        <f>E161*D161</f>
        <v>0</v>
      </c>
      <c r="G161" s="6"/>
    </row>
    <row r="162" spans="1:7" s="16" customFormat="1" ht="38.25">
      <c r="A162" s="3" t="s">
        <v>101</v>
      </c>
      <c r="B162" s="11" t="s">
        <v>321</v>
      </c>
      <c r="C162" s="5" t="s">
        <v>10</v>
      </c>
      <c r="D162" s="5">
        <v>1</v>
      </c>
      <c r="E162" s="43"/>
      <c r="F162" s="6">
        <f>E162*D162</f>
        <v>0</v>
      </c>
      <c r="G162" s="6"/>
    </row>
    <row r="163" spans="1:7" s="20" customFormat="1" ht="25.5">
      <c r="A163" s="3" t="s">
        <v>102</v>
      </c>
      <c r="B163" s="4" t="s">
        <v>319</v>
      </c>
      <c r="C163" s="24" t="s">
        <v>10</v>
      </c>
      <c r="D163" s="13">
        <v>1</v>
      </c>
      <c r="E163" s="43"/>
      <c r="F163" s="6">
        <f>E163*D163</f>
        <v>0</v>
      </c>
      <c r="G163" s="6"/>
    </row>
    <row r="164" spans="1:7" s="20" customFormat="1" ht="15.75" customHeight="1">
      <c r="A164" s="84" t="s">
        <v>131</v>
      </c>
      <c r="B164" s="84"/>
      <c r="C164" s="84"/>
      <c r="D164" s="84"/>
      <c r="E164" s="84"/>
      <c r="F164" s="46">
        <f>SUM(F102:F163)</f>
        <v>0</v>
      </c>
      <c r="G164" s="6"/>
    </row>
    <row r="165" spans="1:8" s="15" customFormat="1" ht="33" customHeight="1">
      <c r="A165" s="85" t="s">
        <v>127</v>
      </c>
      <c r="B165" s="85"/>
      <c r="C165" s="85"/>
      <c r="D165" s="85"/>
      <c r="E165" s="85"/>
      <c r="F165" s="85"/>
      <c r="G165" s="85"/>
      <c r="H165" s="85"/>
    </row>
    <row r="166" spans="1:7" s="21" customFormat="1" ht="154.5" customHeight="1">
      <c r="A166" s="3" t="s">
        <v>18</v>
      </c>
      <c r="B166" s="70" t="s">
        <v>354</v>
      </c>
      <c r="C166" s="24" t="s">
        <v>10</v>
      </c>
      <c r="D166" s="13">
        <v>5</v>
      </c>
      <c r="E166" s="43"/>
      <c r="F166" s="6">
        <f>E166*D166</f>
        <v>0</v>
      </c>
      <c r="G166" s="6"/>
    </row>
    <row r="167" spans="1:7" s="16" customFormat="1" ht="16.5" customHeight="1">
      <c r="A167" s="3"/>
      <c r="B167" s="79" t="s">
        <v>336</v>
      </c>
      <c r="C167" s="12"/>
      <c r="D167" s="5"/>
      <c r="E167" s="1"/>
      <c r="F167" s="6"/>
      <c r="G167" s="6"/>
    </row>
    <row r="168" spans="1:7" s="20" customFormat="1" ht="15.75" customHeight="1">
      <c r="A168" s="84" t="s">
        <v>128</v>
      </c>
      <c r="B168" s="84"/>
      <c r="C168" s="84"/>
      <c r="D168" s="84"/>
      <c r="E168" s="84"/>
      <c r="F168" s="46">
        <f>SUM(F166:F167)</f>
        <v>0</v>
      </c>
      <c r="G168" s="6"/>
    </row>
    <row r="169" spans="1:8" s="32" customFormat="1" ht="33" customHeight="1">
      <c r="A169" s="85" t="s">
        <v>129</v>
      </c>
      <c r="B169" s="85"/>
      <c r="C169" s="85"/>
      <c r="D169" s="85"/>
      <c r="E169" s="85"/>
      <c r="F169" s="85"/>
      <c r="G169" s="85"/>
      <c r="H169" s="85"/>
    </row>
    <row r="170" spans="1:7" s="35" customFormat="1" ht="83.25" customHeight="1">
      <c r="A170" s="3" t="s">
        <v>132</v>
      </c>
      <c r="B170" s="19" t="s">
        <v>379</v>
      </c>
      <c r="C170" s="5" t="s">
        <v>10</v>
      </c>
      <c r="D170" s="5">
        <v>5</v>
      </c>
      <c r="E170" s="1"/>
      <c r="F170" s="6">
        <f>E170*D170</f>
        <v>0</v>
      </c>
      <c r="G170" s="6"/>
    </row>
    <row r="171" spans="1:7" s="35" customFormat="1" ht="15.75" customHeight="1">
      <c r="A171" s="3"/>
      <c r="B171" s="79" t="s">
        <v>336</v>
      </c>
      <c r="C171" s="5"/>
      <c r="D171" s="5"/>
      <c r="E171" s="1"/>
      <c r="F171" s="6"/>
      <c r="G171" s="6"/>
    </row>
    <row r="172" spans="1:7" s="20" customFormat="1" ht="67.5" customHeight="1">
      <c r="A172" s="3" t="s">
        <v>133</v>
      </c>
      <c r="B172" s="4" t="s">
        <v>380</v>
      </c>
      <c r="C172" s="5" t="s">
        <v>10</v>
      </c>
      <c r="D172" s="5">
        <v>20</v>
      </c>
      <c r="E172" s="1"/>
      <c r="F172" s="6">
        <f>E172*D172</f>
        <v>0</v>
      </c>
      <c r="G172" s="6"/>
    </row>
    <row r="173" spans="1:7" s="20" customFormat="1" ht="15" customHeight="1">
      <c r="A173" s="3"/>
      <c r="B173" s="79" t="s">
        <v>336</v>
      </c>
      <c r="C173" s="5"/>
      <c r="D173" s="5"/>
      <c r="E173" s="1"/>
      <c r="F173" s="6"/>
      <c r="G173" s="6"/>
    </row>
    <row r="174" spans="1:7" s="16" customFormat="1" ht="120" customHeight="1">
      <c r="A174" s="3" t="s">
        <v>134</v>
      </c>
      <c r="B174" s="10" t="s">
        <v>381</v>
      </c>
      <c r="C174" s="5" t="s">
        <v>10</v>
      </c>
      <c r="D174" s="5">
        <v>1</v>
      </c>
      <c r="E174" s="1"/>
      <c r="F174" s="6">
        <f>E174*D174</f>
        <v>0</v>
      </c>
      <c r="G174" s="6"/>
    </row>
    <row r="175" spans="1:7" s="35" customFormat="1" ht="16.5" customHeight="1">
      <c r="A175" s="3"/>
      <c r="B175" s="78" t="s">
        <v>336</v>
      </c>
      <c r="C175" s="12"/>
      <c r="D175" s="5"/>
      <c r="E175" s="1"/>
      <c r="F175" s="6"/>
      <c r="G175" s="6"/>
    </row>
    <row r="176" spans="1:7" s="16" customFormat="1" ht="63.75">
      <c r="A176" s="3" t="s">
        <v>135</v>
      </c>
      <c r="B176" s="33" t="s">
        <v>358</v>
      </c>
      <c r="C176" s="5" t="s">
        <v>10</v>
      </c>
      <c r="D176" s="5">
        <v>1</v>
      </c>
      <c r="E176" s="1"/>
      <c r="F176" s="6">
        <f>E176*D176</f>
        <v>0</v>
      </c>
      <c r="G176" s="6"/>
    </row>
    <row r="177" spans="1:7" s="16" customFormat="1" ht="16.5" customHeight="1">
      <c r="A177" s="3"/>
      <c r="B177" s="78" t="s">
        <v>336</v>
      </c>
      <c r="C177" s="5"/>
      <c r="D177" s="5"/>
      <c r="E177" s="1"/>
      <c r="F177" s="6"/>
      <c r="G177" s="6"/>
    </row>
    <row r="178" spans="1:7" s="15" customFormat="1" ht="145.5" customHeight="1">
      <c r="A178" s="3" t="s">
        <v>136</v>
      </c>
      <c r="B178" s="10" t="s">
        <v>359</v>
      </c>
      <c r="C178" s="5" t="s">
        <v>10</v>
      </c>
      <c r="D178" s="5">
        <v>1</v>
      </c>
      <c r="E178" s="1"/>
      <c r="F178" s="6">
        <f>E178*D178</f>
        <v>0</v>
      </c>
      <c r="G178" s="6"/>
    </row>
    <row r="179" spans="1:7" s="35" customFormat="1" ht="17.25" customHeight="1">
      <c r="A179" s="3"/>
      <c r="B179" s="78" t="s">
        <v>336</v>
      </c>
      <c r="C179" s="12"/>
      <c r="D179" s="5"/>
      <c r="E179" s="1"/>
      <c r="F179" s="6"/>
      <c r="G179" s="6"/>
    </row>
    <row r="180" spans="1:7" s="16" customFormat="1" ht="89.25">
      <c r="A180" s="3" t="s">
        <v>137</v>
      </c>
      <c r="B180" s="14" t="s">
        <v>360</v>
      </c>
      <c r="C180" s="12" t="s">
        <v>10</v>
      </c>
      <c r="D180" s="5">
        <v>20</v>
      </c>
      <c r="E180" s="1"/>
      <c r="F180" s="6">
        <f>E180*D180</f>
        <v>0</v>
      </c>
      <c r="G180" s="6"/>
    </row>
    <row r="181" spans="1:7" s="16" customFormat="1" ht="16.5" customHeight="1">
      <c r="A181" s="3"/>
      <c r="B181" s="78" t="s">
        <v>336</v>
      </c>
      <c r="C181" s="12"/>
      <c r="D181" s="5"/>
      <c r="E181" s="1"/>
      <c r="F181" s="6"/>
      <c r="G181" s="6"/>
    </row>
    <row r="182" spans="1:7" s="15" customFormat="1" ht="63.75">
      <c r="A182" s="3" t="s">
        <v>138</v>
      </c>
      <c r="B182" s="22" t="s">
        <v>337</v>
      </c>
      <c r="C182" s="12" t="s">
        <v>10</v>
      </c>
      <c r="D182" s="5">
        <v>1</v>
      </c>
      <c r="E182" s="1"/>
      <c r="F182" s="6">
        <f>E182*D182</f>
        <v>0</v>
      </c>
      <c r="G182" s="6"/>
    </row>
    <row r="183" spans="1:7" s="16" customFormat="1" ht="17.25" customHeight="1">
      <c r="A183" s="3"/>
      <c r="B183" s="78" t="s">
        <v>336</v>
      </c>
      <c r="C183" s="12"/>
      <c r="D183" s="5"/>
      <c r="E183" s="1"/>
      <c r="F183" s="6"/>
      <c r="G183" s="6"/>
    </row>
    <row r="184" spans="1:7" s="15" customFormat="1" ht="38.25">
      <c r="A184" s="3" t="s">
        <v>139</v>
      </c>
      <c r="B184" s="21" t="s">
        <v>362</v>
      </c>
      <c r="C184" s="12" t="s">
        <v>10</v>
      </c>
      <c r="D184" s="5">
        <v>40</v>
      </c>
      <c r="E184" s="1"/>
      <c r="F184" s="6">
        <f>E184*D184</f>
        <v>0</v>
      </c>
      <c r="G184" s="6"/>
    </row>
    <row r="185" spans="1:7" s="16" customFormat="1" ht="17.25" customHeight="1">
      <c r="A185" s="3"/>
      <c r="B185" s="78" t="s">
        <v>336</v>
      </c>
      <c r="C185" s="12"/>
      <c r="D185" s="5"/>
      <c r="E185" s="1"/>
      <c r="F185" s="6"/>
      <c r="G185" s="6"/>
    </row>
    <row r="186" spans="1:7" s="15" customFormat="1" ht="38.25">
      <c r="A186" s="3" t="s">
        <v>140</v>
      </c>
      <c r="B186" s="21" t="s">
        <v>363</v>
      </c>
      <c r="C186" s="12" t="s">
        <v>10</v>
      </c>
      <c r="D186" s="5">
        <v>20</v>
      </c>
      <c r="E186" s="1"/>
      <c r="F186" s="6">
        <f>E186*D186</f>
        <v>0</v>
      </c>
      <c r="G186" s="6"/>
    </row>
    <row r="187" spans="1:7" s="16" customFormat="1" ht="17.25" customHeight="1">
      <c r="A187" s="3"/>
      <c r="B187" s="78" t="s">
        <v>336</v>
      </c>
      <c r="C187" s="12"/>
      <c r="D187" s="5"/>
      <c r="E187" s="1"/>
      <c r="F187" s="6"/>
      <c r="G187" s="6"/>
    </row>
    <row r="188" spans="1:7" s="15" customFormat="1" ht="25.5">
      <c r="A188" s="3" t="s">
        <v>141</v>
      </c>
      <c r="B188" s="21" t="s">
        <v>382</v>
      </c>
      <c r="C188" s="12" t="s">
        <v>10</v>
      </c>
      <c r="D188" s="5">
        <v>20</v>
      </c>
      <c r="E188" s="1"/>
      <c r="F188" s="6">
        <f>E188*D188</f>
        <v>0</v>
      </c>
      <c r="G188" s="6"/>
    </row>
    <row r="189" spans="1:7" s="16" customFormat="1" ht="16.5" customHeight="1">
      <c r="A189" s="3"/>
      <c r="B189" s="78" t="s">
        <v>336</v>
      </c>
      <c r="C189" s="12"/>
      <c r="D189" s="5"/>
      <c r="E189" s="1"/>
      <c r="F189" s="6"/>
      <c r="G189" s="6"/>
    </row>
    <row r="190" spans="1:7" s="15" customFormat="1" ht="38.25">
      <c r="A190" s="3" t="s">
        <v>142</v>
      </c>
      <c r="B190" s="21" t="s">
        <v>383</v>
      </c>
      <c r="C190" s="12" t="s">
        <v>10</v>
      </c>
      <c r="D190" s="5">
        <v>40</v>
      </c>
      <c r="E190" s="1"/>
      <c r="F190" s="6">
        <f>E190*D190</f>
        <v>0</v>
      </c>
      <c r="G190" s="6"/>
    </row>
    <row r="191" spans="1:7" s="16" customFormat="1" ht="18" customHeight="1">
      <c r="A191" s="3"/>
      <c r="B191" s="78" t="s">
        <v>336</v>
      </c>
      <c r="C191" s="12"/>
      <c r="D191" s="5"/>
      <c r="E191" s="1"/>
      <c r="F191" s="6"/>
      <c r="G191" s="6"/>
    </row>
    <row r="192" spans="1:7" s="16" customFormat="1" ht="204">
      <c r="A192" s="3" t="s">
        <v>143</v>
      </c>
      <c r="B192" s="22" t="s">
        <v>384</v>
      </c>
      <c r="C192" s="12" t="s">
        <v>10</v>
      </c>
      <c r="D192" s="5">
        <v>1</v>
      </c>
      <c r="E192" s="1"/>
      <c r="F192" s="6">
        <f>E192*D192</f>
        <v>0</v>
      </c>
      <c r="G192" s="6"/>
    </row>
    <row r="193" spans="1:7" s="16" customFormat="1" ht="16.5" customHeight="1">
      <c r="A193" s="3"/>
      <c r="B193" s="78" t="s">
        <v>336</v>
      </c>
      <c r="C193" s="12"/>
      <c r="D193" s="5"/>
      <c r="E193" s="1"/>
      <c r="F193" s="6"/>
      <c r="G193" s="6"/>
    </row>
    <row r="194" spans="1:7" s="21" customFormat="1" ht="133.5" customHeight="1">
      <c r="A194" s="3" t="s">
        <v>144</v>
      </c>
      <c r="B194" s="10" t="s">
        <v>385</v>
      </c>
      <c r="C194" s="12" t="s">
        <v>10</v>
      </c>
      <c r="D194" s="5">
        <v>1</v>
      </c>
      <c r="E194" s="42"/>
      <c r="F194" s="6">
        <f>E194*D194</f>
        <v>0</v>
      </c>
      <c r="G194" s="6"/>
    </row>
    <row r="195" spans="1:7" s="16" customFormat="1" ht="15.75" customHeight="1">
      <c r="A195" s="3"/>
      <c r="B195" s="78" t="s">
        <v>336</v>
      </c>
      <c r="C195" s="12"/>
      <c r="D195" s="5"/>
      <c r="E195" s="1"/>
      <c r="F195" s="6"/>
      <c r="G195" s="6"/>
    </row>
    <row r="196" spans="1:7" s="15" customFormat="1" ht="153">
      <c r="A196" s="3" t="s">
        <v>145</v>
      </c>
      <c r="B196" s="4" t="s">
        <v>386</v>
      </c>
      <c r="C196" s="5" t="s">
        <v>10</v>
      </c>
      <c r="D196" s="5">
        <v>1</v>
      </c>
      <c r="E196" s="42"/>
      <c r="F196" s="6">
        <f>E196*D196</f>
        <v>0</v>
      </c>
      <c r="G196" s="6"/>
    </row>
    <row r="197" spans="1:7" s="16" customFormat="1" ht="17.25" customHeight="1">
      <c r="A197" s="3"/>
      <c r="B197" s="78" t="s">
        <v>336</v>
      </c>
      <c r="C197" s="12"/>
      <c r="D197" s="5"/>
      <c r="E197" s="1"/>
      <c r="F197" s="6"/>
      <c r="G197" s="6"/>
    </row>
    <row r="198" spans="1:7" s="34" customFormat="1" ht="63.75">
      <c r="A198" s="3" t="s">
        <v>146</v>
      </c>
      <c r="B198" s="22" t="s">
        <v>466</v>
      </c>
      <c r="C198" s="5" t="s">
        <v>10</v>
      </c>
      <c r="D198" s="3" t="s">
        <v>12</v>
      </c>
      <c r="E198" s="42"/>
      <c r="F198" s="6">
        <f>E198*D198</f>
        <v>0</v>
      </c>
      <c r="G198" s="6"/>
    </row>
    <row r="199" spans="1:7" s="34" customFormat="1" ht="16.5" customHeight="1">
      <c r="A199" s="3"/>
      <c r="B199" s="78" t="s">
        <v>336</v>
      </c>
      <c r="C199" s="5"/>
      <c r="D199" s="3"/>
      <c r="E199" s="42"/>
      <c r="F199" s="6"/>
      <c r="G199" s="6"/>
    </row>
    <row r="200" spans="1:7" s="16" customFormat="1" ht="63.75">
      <c r="A200" s="3" t="s">
        <v>147</v>
      </c>
      <c r="B200" s="22" t="s">
        <v>467</v>
      </c>
      <c r="C200" s="5" t="s">
        <v>10</v>
      </c>
      <c r="D200" s="3" t="s">
        <v>16</v>
      </c>
      <c r="E200" s="1"/>
      <c r="F200" s="6">
        <f>E200*D200</f>
        <v>0</v>
      </c>
      <c r="G200" s="6"/>
    </row>
    <row r="201" spans="1:7" s="16" customFormat="1" ht="16.5" customHeight="1">
      <c r="A201" s="3"/>
      <c r="B201" s="78" t="s">
        <v>336</v>
      </c>
      <c r="C201" s="5"/>
      <c r="D201" s="3"/>
      <c r="E201" s="1"/>
      <c r="F201" s="6"/>
      <c r="G201" s="6"/>
    </row>
    <row r="202" spans="1:7" s="15" customFormat="1" ht="140.25">
      <c r="A202" s="3" t="s">
        <v>148</v>
      </c>
      <c r="B202" s="47" t="s">
        <v>387</v>
      </c>
      <c r="C202" s="5" t="s">
        <v>10</v>
      </c>
      <c r="D202" s="5">
        <v>1</v>
      </c>
      <c r="E202" s="42"/>
      <c r="F202" s="6">
        <f>E202*D202</f>
        <v>0</v>
      </c>
      <c r="G202" s="6"/>
    </row>
    <row r="203" spans="1:7" s="16" customFormat="1" ht="18" customHeight="1">
      <c r="A203" s="3"/>
      <c r="B203" s="78" t="s">
        <v>336</v>
      </c>
      <c r="C203" s="12"/>
      <c r="D203" s="5"/>
      <c r="E203" s="1"/>
      <c r="F203" s="6"/>
      <c r="G203" s="6"/>
    </row>
    <row r="204" spans="1:7" s="15" customFormat="1" ht="63.75">
      <c r="A204" s="3" t="s">
        <v>149</v>
      </c>
      <c r="B204" s="47" t="s">
        <v>468</v>
      </c>
      <c r="C204" s="5" t="s">
        <v>10</v>
      </c>
      <c r="D204" s="5">
        <v>4</v>
      </c>
      <c r="E204" s="42"/>
      <c r="F204" s="6">
        <f>E204*D204</f>
        <v>0</v>
      </c>
      <c r="G204" s="6"/>
    </row>
    <row r="205" spans="1:7" s="15" customFormat="1" ht="15.75" customHeight="1">
      <c r="A205" s="3"/>
      <c r="B205" s="78" t="s">
        <v>336</v>
      </c>
      <c r="C205" s="5"/>
      <c r="D205" s="5"/>
      <c r="E205" s="42"/>
      <c r="F205" s="6"/>
      <c r="G205" s="6"/>
    </row>
    <row r="206" spans="1:7" s="15" customFormat="1" ht="63.75">
      <c r="A206" s="3" t="s">
        <v>150</v>
      </c>
      <c r="B206" s="47" t="s">
        <v>469</v>
      </c>
      <c r="C206" s="5" t="s">
        <v>10</v>
      </c>
      <c r="D206" s="5">
        <v>8</v>
      </c>
      <c r="E206" s="42"/>
      <c r="F206" s="6">
        <f>E206*D206</f>
        <v>0</v>
      </c>
      <c r="G206" s="6"/>
    </row>
    <row r="207" spans="1:7" s="15" customFormat="1" ht="15.75" customHeight="1">
      <c r="A207" s="3"/>
      <c r="B207" s="78" t="s">
        <v>336</v>
      </c>
      <c r="C207" s="5"/>
      <c r="D207" s="5"/>
      <c r="E207" s="42"/>
      <c r="F207" s="6"/>
      <c r="G207" s="6"/>
    </row>
    <row r="208" spans="1:7" s="34" customFormat="1" ht="178.5">
      <c r="A208" s="3" t="s">
        <v>151</v>
      </c>
      <c r="B208" s="21" t="s">
        <v>346</v>
      </c>
      <c r="C208" s="12" t="s">
        <v>10</v>
      </c>
      <c r="D208" s="5">
        <v>1</v>
      </c>
      <c r="E208" s="1"/>
      <c r="F208" s="6">
        <f>E208*D208</f>
        <v>0</v>
      </c>
      <c r="G208" s="6"/>
    </row>
    <row r="209" spans="1:7" s="16" customFormat="1" ht="18" customHeight="1">
      <c r="A209" s="3"/>
      <c r="B209" s="78" t="s">
        <v>336</v>
      </c>
      <c r="C209" s="12"/>
      <c r="D209" s="5"/>
      <c r="E209" s="1"/>
      <c r="F209" s="6"/>
      <c r="G209" s="6"/>
    </row>
    <row r="210" spans="1:7" s="15" customFormat="1" ht="153">
      <c r="A210" s="3" t="s">
        <v>152</v>
      </c>
      <c r="B210" s="22" t="s">
        <v>388</v>
      </c>
      <c r="C210" s="5" t="s">
        <v>10</v>
      </c>
      <c r="D210" s="3" t="s">
        <v>11</v>
      </c>
      <c r="E210" s="1"/>
      <c r="F210" s="6">
        <f>E210*D210</f>
        <v>0</v>
      </c>
      <c r="G210" s="6"/>
    </row>
    <row r="211" spans="1:7" s="16" customFormat="1" ht="17.25" customHeight="1">
      <c r="A211" s="3"/>
      <c r="B211" s="78" t="s">
        <v>336</v>
      </c>
      <c r="C211" s="12"/>
      <c r="D211" s="5"/>
      <c r="E211" s="1"/>
      <c r="F211" s="6"/>
      <c r="G211" s="6"/>
    </row>
    <row r="212" spans="1:7" s="15" customFormat="1" ht="63.75">
      <c r="A212" s="3" t="s">
        <v>153</v>
      </c>
      <c r="B212" s="22" t="s">
        <v>470</v>
      </c>
      <c r="C212" s="5" t="s">
        <v>10</v>
      </c>
      <c r="D212" s="3" t="s">
        <v>13</v>
      </c>
      <c r="E212" s="1"/>
      <c r="F212" s="6">
        <f>E212*D212</f>
        <v>0</v>
      </c>
      <c r="G212" s="6"/>
    </row>
    <row r="213" spans="1:7" s="15" customFormat="1" ht="16.5" customHeight="1">
      <c r="A213" s="3"/>
      <c r="B213" s="78" t="s">
        <v>336</v>
      </c>
      <c r="C213" s="5"/>
      <c r="D213" s="3"/>
      <c r="E213" s="1"/>
      <c r="F213" s="6"/>
      <c r="G213" s="6"/>
    </row>
    <row r="214" spans="1:7" s="15" customFormat="1" ht="178.5">
      <c r="A214" s="3" t="s">
        <v>154</v>
      </c>
      <c r="B214" s="45" t="s">
        <v>389</v>
      </c>
      <c r="C214" s="5" t="s">
        <v>10</v>
      </c>
      <c r="D214" s="3" t="s">
        <v>11</v>
      </c>
      <c r="E214" s="1"/>
      <c r="F214" s="6">
        <f>E214*D214</f>
        <v>0</v>
      </c>
      <c r="G214" s="6"/>
    </row>
    <row r="215" spans="1:7" s="16" customFormat="1" ht="17.25" customHeight="1">
      <c r="A215" s="3"/>
      <c r="B215" s="78" t="s">
        <v>336</v>
      </c>
      <c r="C215" s="12"/>
      <c r="D215" s="5"/>
      <c r="E215" s="1"/>
      <c r="F215" s="6"/>
      <c r="G215" s="6"/>
    </row>
    <row r="216" spans="1:7" s="15" customFormat="1" ht="191.25">
      <c r="A216" s="3" t="s">
        <v>155</v>
      </c>
      <c r="B216" s="10" t="s">
        <v>390</v>
      </c>
      <c r="C216" s="5" t="s">
        <v>10</v>
      </c>
      <c r="D216" s="3" t="s">
        <v>11</v>
      </c>
      <c r="E216" s="1"/>
      <c r="F216" s="6">
        <f>E216*D216</f>
        <v>0</v>
      </c>
      <c r="G216" s="6"/>
    </row>
    <row r="217" spans="1:7" s="16" customFormat="1" ht="18" customHeight="1">
      <c r="A217" s="3"/>
      <c r="B217" s="78" t="s">
        <v>336</v>
      </c>
      <c r="C217" s="12"/>
      <c r="D217" s="5"/>
      <c r="E217" s="1"/>
      <c r="F217" s="6"/>
      <c r="G217" s="6"/>
    </row>
    <row r="218" spans="1:7" s="15" customFormat="1" ht="63.75">
      <c r="A218" s="3" t="s">
        <v>156</v>
      </c>
      <c r="B218" s="22" t="s">
        <v>471</v>
      </c>
      <c r="C218" s="5" t="s">
        <v>10</v>
      </c>
      <c r="D218" s="3" t="s">
        <v>13</v>
      </c>
      <c r="E218" s="1"/>
      <c r="F218" s="6">
        <f>E218*D218</f>
        <v>0</v>
      </c>
      <c r="G218" s="6"/>
    </row>
    <row r="219" spans="1:7" s="15" customFormat="1" ht="15.75" customHeight="1">
      <c r="A219" s="3"/>
      <c r="B219" s="78" t="s">
        <v>336</v>
      </c>
      <c r="C219" s="5"/>
      <c r="D219" s="3"/>
      <c r="E219" s="1"/>
      <c r="F219" s="6"/>
      <c r="G219" s="6"/>
    </row>
    <row r="220" spans="1:7" s="15" customFormat="1" ht="63.75">
      <c r="A220" s="3" t="s">
        <v>157</v>
      </c>
      <c r="B220" s="22" t="s">
        <v>462</v>
      </c>
      <c r="C220" s="5" t="s">
        <v>10</v>
      </c>
      <c r="D220" s="3" t="s">
        <v>12</v>
      </c>
      <c r="E220" s="1"/>
      <c r="F220" s="6">
        <f>E220*D220</f>
        <v>0</v>
      </c>
      <c r="G220" s="6"/>
    </row>
    <row r="221" spans="1:7" s="15" customFormat="1" ht="15" customHeight="1">
      <c r="A221" s="3"/>
      <c r="B221" s="78" t="s">
        <v>336</v>
      </c>
      <c r="C221" s="5"/>
      <c r="D221" s="3"/>
      <c r="E221" s="1"/>
      <c r="F221" s="6"/>
      <c r="G221" s="6"/>
    </row>
    <row r="222" spans="1:7" s="15" customFormat="1" ht="208.5" customHeight="1">
      <c r="A222" s="3" t="s">
        <v>158</v>
      </c>
      <c r="B222" s="10" t="s">
        <v>391</v>
      </c>
      <c r="C222" s="5" t="s">
        <v>10</v>
      </c>
      <c r="D222" s="3" t="s">
        <v>11</v>
      </c>
      <c r="E222" s="1"/>
      <c r="F222" s="6">
        <f>E222*D222</f>
        <v>0</v>
      </c>
      <c r="G222" s="6"/>
    </row>
    <row r="223" spans="1:7" s="16" customFormat="1" ht="18" customHeight="1">
      <c r="A223" s="3"/>
      <c r="B223" s="78" t="s">
        <v>336</v>
      </c>
      <c r="C223" s="12"/>
      <c r="D223" s="5"/>
      <c r="E223" s="1"/>
      <c r="F223" s="6"/>
      <c r="G223" s="6"/>
    </row>
    <row r="224" spans="1:7" s="15" customFormat="1" ht="198" customHeight="1">
      <c r="A224" s="3" t="s">
        <v>159</v>
      </c>
      <c r="B224" s="21" t="s">
        <v>372</v>
      </c>
      <c r="C224" s="12" t="s">
        <v>10</v>
      </c>
      <c r="D224" s="5">
        <v>1</v>
      </c>
      <c r="E224" s="42"/>
      <c r="F224" s="6">
        <f>E224*D224</f>
        <v>0</v>
      </c>
      <c r="G224" s="6"/>
    </row>
    <row r="225" spans="1:7" s="16" customFormat="1" ht="17.25" customHeight="1">
      <c r="A225" s="3"/>
      <c r="B225" s="78" t="s">
        <v>336</v>
      </c>
      <c r="C225" s="12"/>
      <c r="D225" s="5"/>
      <c r="E225" s="1"/>
      <c r="F225" s="6"/>
      <c r="G225" s="6"/>
    </row>
    <row r="226" spans="1:7" s="15" customFormat="1" ht="114.75">
      <c r="A226" s="3" t="s">
        <v>160</v>
      </c>
      <c r="B226" s="21" t="s">
        <v>373</v>
      </c>
      <c r="C226" s="12" t="s">
        <v>10</v>
      </c>
      <c r="D226" s="5">
        <v>1</v>
      </c>
      <c r="E226" s="42"/>
      <c r="F226" s="6">
        <f>E226*D226</f>
        <v>0</v>
      </c>
      <c r="G226" s="6"/>
    </row>
    <row r="227" spans="1:7" s="16" customFormat="1" ht="17.25" customHeight="1">
      <c r="A227" s="3"/>
      <c r="B227" s="78" t="s">
        <v>336</v>
      </c>
      <c r="C227" s="12"/>
      <c r="D227" s="5"/>
      <c r="E227" s="1"/>
      <c r="F227" s="6"/>
      <c r="G227" s="6"/>
    </row>
    <row r="228" spans="1:7" s="15" customFormat="1" ht="207" customHeight="1">
      <c r="A228" s="3" t="s">
        <v>161</v>
      </c>
      <c r="B228" s="10" t="s">
        <v>392</v>
      </c>
      <c r="C228" s="5" t="s">
        <v>10</v>
      </c>
      <c r="D228" s="5">
        <v>1</v>
      </c>
      <c r="E228" s="42"/>
      <c r="F228" s="6">
        <f>E228*D228</f>
        <v>0</v>
      </c>
      <c r="G228" s="6"/>
    </row>
    <row r="229" spans="1:7" s="16" customFormat="1" ht="18.75" customHeight="1">
      <c r="A229" s="3"/>
      <c r="B229" s="78" t="s">
        <v>336</v>
      </c>
      <c r="C229" s="12"/>
      <c r="D229" s="5"/>
      <c r="E229" s="1"/>
      <c r="F229" s="6"/>
      <c r="G229" s="6"/>
    </row>
    <row r="230" spans="1:7" s="16" customFormat="1" ht="76.5">
      <c r="A230" s="3" t="s">
        <v>162</v>
      </c>
      <c r="B230" s="11" t="s">
        <v>352</v>
      </c>
      <c r="C230" s="9" t="s">
        <v>10</v>
      </c>
      <c r="D230" s="5">
        <v>1</v>
      </c>
      <c r="E230" s="1"/>
      <c r="F230" s="6">
        <f>E230*D230</f>
        <v>0</v>
      </c>
      <c r="G230" s="6"/>
    </row>
    <row r="231" spans="1:7" s="16" customFormat="1" ht="17.25" customHeight="1">
      <c r="A231" s="3"/>
      <c r="B231" s="78" t="s">
        <v>336</v>
      </c>
      <c r="C231" s="12"/>
      <c r="D231" s="5"/>
      <c r="E231" s="1"/>
      <c r="F231" s="6"/>
      <c r="G231" s="6"/>
    </row>
    <row r="232" spans="1:7" s="16" customFormat="1" ht="38.25">
      <c r="A232" s="3" t="s">
        <v>163</v>
      </c>
      <c r="B232" s="80" t="s">
        <v>316</v>
      </c>
      <c r="C232" s="9" t="s">
        <v>10</v>
      </c>
      <c r="D232" s="5">
        <v>1</v>
      </c>
      <c r="E232" s="1"/>
      <c r="F232" s="6">
        <f>E232*D232</f>
        <v>0</v>
      </c>
      <c r="G232" s="6"/>
    </row>
    <row r="233" spans="1:7" s="15" customFormat="1" ht="89.25">
      <c r="A233" s="3" t="s">
        <v>164</v>
      </c>
      <c r="B233" s="10" t="s">
        <v>353</v>
      </c>
      <c r="C233" s="12" t="s">
        <v>10</v>
      </c>
      <c r="D233" s="5">
        <v>1</v>
      </c>
      <c r="E233" s="42"/>
      <c r="F233" s="6">
        <f>E233*D233</f>
        <v>0</v>
      </c>
      <c r="G233" s="6"/>
    </row>
    <row r="234" spans="1:7" s="16" customFormat="1" ht="17.25" customHeight="1">
      <c r="A234" s="3"/>
      <c r="B234" s="78" t="s">
        <v>336</v>
      </c>
      <c r="C234" s="12"/>
      <c r="D234" s="5"/>
      <c r="E234" s="1"/>
      <c r="F234" s="6"/>
      <c r="G234" s="6"/>
    </row>
    <row r="235" spans="1:7" s="15" customFormat="1" ht="89.25">
      <c r="A235" s="3" t="s">
        <v>165</v>
      </c>
      <c r="B235" s="44" t="s">
        <v>393</v>
      </c>
      <c r="C235" s="5" t="s">
        <v>10</v>
      </c>
      <c r="D235" s="5">
        <v>1</v>
      </c>
      <c r="E235" s="42"/>
      <c r="F235" s="6">
        <f>E235*D235</f>
        <v>0</v>
      </c>
      <c r="G235" s="6"/>
    </row>
    <row r="236" spans="1:7" s="16" customFormat="1" ht="17.25" customHeight="1">
      <c r="A236" s="3"/>
      <c r="B236" s="78" t="s">
        <v>336</v>
      </c>
      <c r="C236" s="12"/>
      <c r="D236" s="5"/>
      <c r="E236" s="1"/>
      <c r="F236" s="6"/>
      <c r="G236" s="6"/>
    </row>
    <row r="237" spans="1:7" s="15" customFormat="1" ht="102">
      <c r="A237" s="3" t="s">
        <v>166</v>
      </c>
      <c r="B237" s="59" t="s">
        <v>394</v>
      </c>
      <c r="C237" s="13" t="s">
        <v>10</v>
      </c>
      <c r="D237" s="13">
        <v>1</v>
      </c>
      <c r="E237" s="42"/>
      <c r="F237" s="6">
        <f>E237*D237</f>
        <v>0</v>
      </c>
      <c r="G237" s="6"/>
    </row>
    <row r="238" spans="1:7" s="16" customFormat="1" ht="17.25" customHeight="1">
      <c r="A238" s="3"/>
      <c r="B238" s="78" t="s">
        <v>336</v>
      </c>
      <c r="C238" s="12"/>
      <c r="D238" s="5"/>
      <c r="E238" s="1"/>
      <c r="F238" s="6"/>
      <c r="G238" s="6"/>
    </row>
    <row r="239" spans="1:7" s="20" customFormat="1" ht="102">
      <c r="A239" s="3" t="s">
        <v>167</v>
      </c>
      <c r="B239" s="59" t="s">
        <v>395</v>
      </c>
      <c r="C239" s="13" t="s">
        <v>10</v>
      </c>
      <c r="D239" s="13">
        <v>2</v>
      </c>
      <c r="E239" s="1"/>
      <c r="F239" s="6">
        <f>E239*D239</f>
        <v>0</v>
      </c>
      <c r="G239" s="6"/>
    </row>
    <row r="240" spans="1:7" s="16" customFormat="1" ht="17.25" customHeight="1">
      <c r="A240" s="3"/>
      <c r="B240" s="78" t="s">
        <v>336</v>
      </c>
      <c r="C240" s="12"/>
      <c r="D240" s="5"/>
      <c r="E240" s="1"/>
      <c r="F240" s="6"/>
      <c r="G240" s="6"/>
    </row>
    <row r="241" spans="1:7" s="15" customFormat="1" ht="38.25">
      <c r="A241" s="3" t="s">
        <v>168</v>
      </c>
      <c r="B241" s="11" t="s">
        <v>314</v>
      </c>
      <c r="C241" s="5" t="s">
        <v>10</v>
      </c>
      <c r="D241" s="5">
        <v>1</v>
      </c>
      <c r="E241" s="43"/>
      <c r="F241" s="6">
        <f>E241*D241</f>
        <v>0</v>
      </c>
      <c r="G241" s="6"/>
    </row>
    <row r="242" spans="1:7" s="16" customFormat="1" ht="38.25">
      <c r="A242" s="3" t="s">
        <v>169</v>
      </c>
      <c r="B242" s="11" t="s">
        <v>321</v>
      </c>
      <c r="C242" s="5" t="s">
        <v>10</v>
      </c>
      <c r="D242" s="5">
        <v>1</v>
      </c>
      <c r="E242" s="43"/>
      <c r="F242" s="6">
        <f>E242*D242</f>
        <v>0</v>
      </c>
      <c r="G242" s="6"/>
    </row>
    <row r="243" spans="1:7" s="20" customFormat="1" ht="25.5">
      <c r="A243" s="3" t="s">
        <v>170</v>
      </c>
      <c r="B243" s="4" t="s">
        <v>319</v>
      </c>
      <c r="C243" s="24" t="s">
        <v>10</v>
      </c>
      <c r="D243" s="13">
        <v>1</v>
      </c>
      <c r="E243" s="43"/>
      <c r="F243" s="6">
        <f>E243*D243</f>
        <v>0</v>
      </c>
      <c r="G243" s="6"/>
    </row>
    <row r="244" spans="1:7" s="20" customFormat="1" ht="15.75" customHeight="1">
      <c r="A244" s="84" t="s">
        <v>171</v>
      </c>
      <c r="B244" s="84"/>
      <c r="C244" s="84"/>
      <c r="D244" s="84"/>
      <c r="E244" s="84"/>
      <c r="F244" s="46">
        <f>SUM(F170:F243)</f>
        <v>0</v>
      </c>
      <c r="G244" s="6"/>
    </row>
    <row r="245" spans="1:8" s="15" customFormat="1" ht="33" customHeight="1">
      <c r="A245" s="85" t="s">
        <v>172</v>
      </c>
      <c r="B245" s="85"/>
      <c r="C245" s="85"/>
      <c r="D245" s="85"/>
      <c r="E245" s="85"/>
      <c r="F245" s="85"/>
      <c r="G245" s="85"/>
      <c r="H245" s="85"/>
    </row>
    <row r="246" spans="1:7" s="21" customFormat="1" ht="153" customHeight="1">
      <c r="A246" s="3" t="s">
        <v>39</v>
      </c>
      <c r="B246" s="70" t="s">
        <v>354</v>
      </c>
      <c r="C246" s="24" t="s">
        <v>10</v>
      </c>
      <c r="D246" s="13">
        <v>5</v>
      </c>
      <c r="E246" s="43"/>
      <c r="F246" s="6">
        <f>E246*D246</f>
        <v>0</v>
      </c>
      <c r="G246" s="6"/>
    </row>
    <row r="247" spans="1:7" s="16" customFormat="1" ht="15.75" customHeight="1">
      <c r="A247" s="3"/>
      <c r="B247" s="78" t="s">
        <v>336</v>
      </c>
      <c r="C247" s="12"/>
      <c r="D247" s="5"/>
      <c r="E247" s="1"/>
      <c r="F247" s="6"/>
      <c r="G247" s="6"/>
    </row>
    <row r="248" spans="1:7" s="20" customFormat="1" ht="15.75" customHeight="1">
      <c r="A248" s="84" t="s">
        <v>128</v>
      </c>
      <c r="B248" s="84"/>
      <c r="C248" s="84"/>
      <c r="D248" s="84"/>
      <c r="E248" s="84"/>
      <c r="F248" s="46">
        <f>SUM(F246:F247)</f>
        <v>0</v>
      </c>
      <c r="G248" s="6"/>
    </row>
    <row r="249" spans="1:8" s="32" customFormat="1" ht="33" customHeight="1">
      <c r="A249" s="85" t="s">
        <v>247</v>
      </c>
      <c r="B249" s="85"/>
      <c r="C249" s="85"/>
      <c r="D249" s="85"/>
      <c r="E249" s="85"/>
      <c r="F249" s="85"/>
      <c r="G249" s="85"/>
      <c r="H249" s="85"/>
    </row>
    <row r="250" spans="1:7" s="35" customFormat="1" ht="80.25" customHeight="1">
      <c r="A250" s="3" t="s">
        <v>115</v>
      </c>
      <c r="B250" s="21" t="s">
        <v>396</v>
      </c>
      <c r="C250" s="12" t="s">
        <v>10</v>
      </c>
      <c r="D250" s="5">
        <v>3</v>
      </c>
      <c r="E250" s="1"/>
      <c r="F250" s="6">
        <f>E250*D250</f>
        <v>0</v>
      </c>
      <c r="G250" s="6"/>
    </row>
    <row r="251" spans="1:7" s="35" customFormat="1" ht="16.5" customHeight="1">
      <c r="A251" s="3"/>
      <c r="B251" s="21" t="s">
        <v>336</v>
      </c>
      <c r="C251" s="12"/>
      <c r="D251" s="5"/>
      <c r="E251" s="1"/>
      <c r="F251" s="6"/>
      <c r="G251" s="6"/>
    </row>
    <row r="252" spans="1:7" s="20" customFormat="1" ht="63.75" customHeight="1">
      <c r="A252" s="3" t="s">
        <v>109</v>
      </c>
      <c r="B252" s="4" t="s">
        <v>397</v>
      </c>
      <c r="C252" s="5" t="s">
        <v>10</v>
      </c>
      <c r="D252" s="5">
        <v>4</v>
      </c>
      <c r="E252" s="1"/>
      <c r="F252" s="6">
        <f>E252*D252</f>
        <v>0</v>
      </c>
      <c r="G252" s="6"/>
    </row>
    <row r="253" spans="1:7" s="20" customFormat="1" ht="17.25" customHeight="1">
      <c r="A253" s="3"/>
      <c r="B253" s="21" t="s">
        <v>336</v>
      </c>
      <c r="C253" s="5"/>
      <c r="D253" s="5"/>
      <c r="E253" s="1"/>
      <c r="F253" s="6"/>
      <c r="G253" s="6"/>
    </row>
    <row r="254" spans="1:7" s="20" customFormat="1" ht="68.25" customHeight="1">
      <c r="A254" s="3" t="s">
        <v>110</v>
      </c>
      <c r="B254" s="4" t="s">
        <v>398</v>
      </c>
      <c r="C254" s="5" t="s">
        <v>10</v>
      </c>
      <c r="D254" s="5">
        <v>8</v>
      </c>
      <c r="E254" s="1"/>
      <c r="F254" s="6">
        <f>E254*D254</f>
        <v>0</v>
      </c>
      <c r="G254" s="6"/>
    </row>
    <row r="255" spans="1:7" s="20" customFormat="1" ht="15.75" customHeight="1">
      <c r="A255" s="3"/>
      <c r="B255" s="21" t="s">
        <v>336</v>
      </c>
      <c r="C255" s="5"/>
      <c r="D255" s="5"/>
      <c r="E255" s="1"/>
      <c r="F255" s="6"/>
      <c r="G255" s="6"/>
    </row>
    <row r="256" spans="1:7" s="16" customFormat="1" ht="118.5" customHeight="1">
      <c r="A256" s="3" t="s">
        <v>174</v>
      </c>
      <c r="B256" s="10" t="s">
        <v>322</v>
      </c>
      <c r="C256" s="5" t="s">
        <v>10</v>
      </c>
      <c r="D256" s="5">
        <v>1</v>
      </c>
      <c r="E256" s="1"/>
      <c r="F256" s="6">
        <f>E256*D256</f>
        <v>0</v>
      </c>
      <c r="G256" s="6"/>
    </row>
    <row r="257" spans="1:7" s="35" customFormat="1" ht="17.25" customHeight="1">
      <c r="A257" s="3"/>
      <c r="B257" s="78" t="s">
        <v>336</v>
      </c>
      <c r="C257" s="12"/>
      <c r="D257" s="5"/>
      <c r="E257" s="1"/>
      <c r="F257" s="6"/>
      <c r="G257" s="6"/>
    </row>
    <row r="258" spans="1:7" s="16" customFormat="1" ht="67.5" customHeight="1">
      <c r="A258" s="3" t="s">
        <v>175</v>
      </c>
      <c r="B258" s="33" t="s">
        <v>358</v>
      </c>
      <c r="C258" s="5" t="s">
        <v>10</v>
      </c>
      <c r="D258" s="5">
        <v>1</v>
      </c>
      <c r="E258" s="1"/>
      <c r="F258" s="6">
        <f>E258*D258</f>
        <v>0</v>
      </c>
      <c r="G258" s="6"/>
    </row>
    <row r="259" spans="1:7" s="16" customFormat="1" ht="15" customHeight="1">
      <c r="A259" s="3"/>
      <c r="B259" s="33" t="s">
        <v>336</v>
      </c>
      <c r="C259" s="5"/>
      <c r="D259" s="5"/>
      <c r="E259" s="1"/>
      <c r="F259" s="6"/>
      <c r="G259" s="6"/>
    </row>
    <row r="260" spans="1:7" s="15" customFormat="1" ht="145.5" customHeight="1">
      <c r="A260" s="3" t="s">
        <v>176</v>
      </c>
      <c r="B260" s="10" t="s">
        <v>399</v>
      </c>
      <c r="C260" s="5" t="s">
        <v>10</v>
      </c>
      <c r="D260" s="5">
        <v>1</v>
      </c>
      <c r="E260" s="1"/>
      <c r="F260" s="6">
        <f>E260*D260</f>
        <v>0</v>
      </c>
      <c r="G260" s="6"/>
    </row>
    <row r="261" spans="1:7" s="35" customFormat="1" ht="16.5" customHeight="1">
      <c r="A261" s="3"/>
      <c r="B261" s="78" t="s">
        <v>336</v>
      </c>
      <c r="C261" s="12"/>
      <c r="D261" s="5"/>
      <c r="E261" s="1"/>
      <c r="F261" s="6"/>
      <c r="G261" s="6"/>
    </row>
    <row r="262" spans="1:7" s="16" customFormat="1" ht="89.25">
      <c r="A262" s="3" t="s">
        <v>177</v>
      </c>
      <c r="B262" s="14" t="s">
        <v>400</v>
      </c>
      <c r="C262" s="12" t="s">
        <v>10</v>
      </c>
      <c r="D262" s="5">
        <v>12</v>
      </c>
      <c r="E262" s="1"/>
      <c r="F262" s="6">
        <f>E262*D262</f>
        <v>0</v>
      </c>
      <c r="G262" s="6"/>
    </row>
    <row r="263" spans="1:7" s="16" customFormat="1" ht="15.75" customHeight="1">
      <c r="A263" s="3"/>
      <c r="B263" s="78" t="s">
        <v>336</v>
      </c>
      <c r="C263" s="12"/>
      <c r="D263" s="5"/>
      <c r="E263" s="1"/>
      <c r="F263" s="6"/>
      <c r="G263" s="6"/>
    </row>
    <row r="264" spans="1:7" s="15" customFormat="1" ht="63.75">
      <c r="A264" s="3" t="s">
        <v>178</v>
      </c>
      <c r="B264" s="22" t="s">
        <v>337</v>
      </c>
      <c r="C264" s="12" t="s">
        <v>10</v>
      </c>
      <c r="D264" s="5">
        <v>1</v>
      </c>
      <c r="E264" s="1"/>
      <c r="F264" s="6">
        <f>E264*D264</f>
        <v>0</v>
      </c>
      <c r="G264" s="6"/>
    </row>
    <row r="265" spans="1:7" s="16" customFormat="1" ht="15.75" customHeight="1">
      <c r="A265" s="3"/>
      <c r="B265" s="78" t="s">
        <v>336</v>
      </c>
      <c r="C265" s="12"/>
      <c r="D265" s="5"/>
      <c r="E265" s="1"/>
      <c r="F265" s="6"/>
      <c r="G265" s="6"/>
    </row>
    <row r="266" spans="1:7" s="15" customFormat="1" ht="38.25">
      <c r="A266" s="3" t="s">
        <v>179</v>
      </c>
      <c r="B266" s="21" t="s">
        <v>362</v>
      </c>
      <c r="C266" s="12" t="s">
        <v>10</v>
      </c>
      <c r="D266" s="5">
        <v>24</v>
      </c>
      <c r="E266" s="1"/>
      <c r="F266" s="6">
        <f>E266*D266</f>
        <v>0</v>
      </c>
      <c r="G266" s="6"/>
    </row>
    <row r="267" spans="1:7" s="16" customFormat="1" ht="17.25" customHeight="1">
      <c r="A267" s="3"/>
      <c r="B267" s="78" t="s">
        <v>336</v>
      </c>
      <c r="C267" s="12"/>
      <c r="D267" s="5"/>
      <c r="E267" s="1"/>
      <c r="F267" s="6"/>
      <c r="G267" s="6"/>
    </row>
    <row r="268" spans="1:7" s="15" customFormat="1" ht="38.25">
      <c r="A268" s="3" t="s">
        <v>180</v>
      </c>
      <c r="B268" s="21" t="s">
        <v>401</v>
      </c>
      <c r="C268" s="12" t="s">
        <v>10</v>
      </c>
      <c r="D268" s="5">
        <v>12</v>
      </c>
      <c r="E268" s="1"/>
      <c r="F268" s="6">
        <f>E268*D268</f>
        <v>0</v>
      </c>
      <c r="G268" s="6"/>
    </row>
    <row r="269" spans="1:7" s="16" customFormat="1" ht="17.25" customHeight="1">
      <c r="A269" s="3"/>
      <c r="B269" s="78" t="s">
        <v>336</v>
      </c>
      <c r="C269" s="12"/>
      <c r="D269" s="5"/>
      <c r="E269" s="1"/>
      <c r="F269" s="6"/>
      <c r="G269" s="6"/>
    </row>
    <row r="270" spans="1:7" s="15" customFormat="1" ht="25.5">
      <c r="A270" s="3" t="s">
        <v>181</v>
      </c>
      <c r="B270" s="21" t="s">
        <v>382</v>
      </c>
      <c r="C270" s="12" t="s">
        <v>10</v>
      </c>
      <c r="D270" s="5">
        <v>12</v>
      </c>
      <c r="E270" s="1"/>
      <c r="F270" s="6">
        <f>E270*D270</f>
        <v>0</v>
      </c>
      <c r="G270" s="6"/>
    </row>
    <row r="271" spans="1:7" s="16" customFormat="1" ht="18" customHeight="1">
      <c r="A271" s="3"/>
      <c r="B271" s="78" t="s">
        <v>336</v>
      </c>
      <c r="C271" s="12"/>
      <c r="D271" s="5"/>
      <c r="E271" s="1"/>
      <c r="F271" s="6"/>
      <c r="G271" s="6"/>
    </row>
    <row r="272" spans="1:7" s="15" customFormat="1" ht="38.25">
      <c r="A272" s="3" t="s">
        <v>182</v>
      </c>
      <c r="B272" s="21" t="s">
        <v>383</v>
      </c>
      <c r="C272" s="12" t="s">
        <v>10</v>
      </c>
      <c r="D272" s="5">
        <v>24</v>
      </c>
      <c r="E272" s="1"/>
      <c r="F272" s="6">
        <f>E272*D272</f>
        <v>0</v>
      </c>
      <c r="G272" s="6"/>
    </row>
    <row r="273" spans="1:7" s="16" customFormat="1" ht="17.25" customHeight="1">
      <c r="A273" s="3"/>
      <c r="B273" s="78" t="s">
        <v>336</v>
      </c>
      <c r="C273" s="12"/>
      <c r="D273" s="5"/>
      <c r="E273" s="1"/>
      <c r="F273" s="6"/>
      <c r="G273" s="6"/>
    </row>
    <row r="274" spans="1:7" s="16" customFormat="1" ht="204">
      <c r="A274" s="3" t="s">
        <v>183</v>
      </c>
      <c r="B274" s="22" t="s">
        <v>384</v>
      </c>
      <c r="C274" s="12" t="s">
        <v>10</v>
      </c>
      <c r="D274" s="5">
        <v>1</v>
      </c>
      <c r="E274" s="1"/>
      <c r="F274" s="6">
        <f>E274*D274</f>
        <v>0</v>
      </c>
      <c r="G274" s="6"/>
    </row>
    <row r="275" spans="1:7" s="16" customFormat="1" ht="16.5" customHeight="1">
      <c r="A275" s="3"/>
      <c r="B275" s="78" t="s">
        <v>336</v>
      </c>
      <c r="C275" s="12"/>
      <c r="D275" s="5"/>
      <c r="E275" s="1"/>
      <c r="F275" s="6"/>
      <c r="G275" s="6"/>
    </row>
    <row r="276" spans="1:7" s="21" customFormat="1" ht="127.5">
      <c r="A276" s="3" t="s">
        <v>184</v>
      </c>
      <c r="B276" s="22" t="s">
        <v>366</v>
      </c>
      <c r="C276" s="12" t="s">
        <v>10</v>
      </c>
      <c r="D276" s="5">
        <v>1</v>
      </c>
      <c r="E276" s="42"/>
      <c r="F276" s="6">
        <f>E276*D276</f>
        <v>0</v>
      </c>
      <c r="G276" s="6"/>
    </row>
    <row r="277" spans="1:7" s="16" customFormat="1" ht="17.25" customHeight="1">
      <c r="A277" s="3"/>
      <c r="B277" s="78" t="s">
        <v>336</v>
      </c>
      <c r="C277" s="12"/>
      <c r="D277" s="5"/>
      <c r="E277" s="1"/>
      <c r="F277" s="6"/>
      <c r="G277" s="6"/>
    </row>
    <row r="278" spans="1:7" s="15" customFormat="1" ht="158.25" customHeight="1">
      <c r="A278" s="3" t="s">
        <v>185</v>
      </c>
      <c r="B278" s="21" t="s">
        <v>344</v>
      </c>
      <c r="C278" s="5" t="s">
        <v>10</v>
      </c>
      <c r="D278" s="3" t="s">
        <v>11</v>
      </c>
      <c r="E278" s="1"/>
      <c r="F278" s="6">
        <f>E278*D278</f>
        <v>0</v>
      </c>
      <c r="G278" s="6"/>
    </row>
    <row r="279" spans="1:7" s="16" customFormat="1" ht="16.5" customHeight="1">
      <c r="A279" s="3"/>
      <c r="B279" s="78" t="s">
        <v>336</v>
      </c>
      <c r="C279" s="12"/>
      <c r="D279" s="5"/>
      <c r="E279" s="1"/>
      <c r="F279" s="6"/>
      <c r="G279" s="6"/>
    </row>
    <row r="280" spans="1:7" s="15" customFormat="1" ht="145.5" customHeight="1">
      <c r="A280" s="3" t="s">
        <v>186</v>
      </c>
      <c r="B280" s="4" t="s">
        <v>315</v>
      </c>
      <c r="C280" s="5" t="s">
        <v>10</v>
      </c>
      <c r="D280" s="5">
        <v>1</v>
      </c>
      <c r="E280" s="42"/>
      <c r="F280" s="6">
        <f>E280*D280</f>
        <v>0</v>
      </c>
      <c r="G280" s="6"/>
    </row>
    <row r="281" spans="1:7" s="16" customFormat="1" ht="15.75" customHeight="1">
      <c r="A281" s="3"/>
      <c r="B281" s="78" t="s">
        <v>336</v>
      </c>
      <c r="C281" s="12"/>
      <c r="D281" s="5"/>
      <c r="E281" s="1"/>
      <c r="F281" s="6"/>
      <c r="G281" s="6"/>
    </row>
    <row r="282" spans="1:7" s="34" customFormat="1" ht="51">
      <c r="A282" s="3" t="s">
        <v>187</v>
      </c>
      <c r="B282" s="22" t="s">
        <v>472</v>
      </c>
      <c r="C282" s="5" t="s">
        <v>10</v>
      </c>
      <c r="D282" s="3" t="s">
        <v>12</v>
      </c>
      <c r="E282" s="42"/>
      <c r="F282" s="6">
        <f>E282*D282</f>
        <v>0</v>
      </c>
      <c r="G282" s="6"/>
    </row>
    <row r="283" spans="1:7" s="34" customFormat="1" ht="17.25" customHeight="1">
      <c r="A283" s="3"/>
      <c r="B283" s="78" t="s">
        <v>336</v>
      </c>
      <c r="C283" s="5"/>
      <c r="D283" s="3"/>
      <c r="E283" s="42"/>
      <c r="F283" s="6"/>
      <c r="G283" s="6"/>
    </row>
    <row r="284" spans="1:7" s="16" customFormat="1" ht="63.75">
      <c r="A284" s="3" t="s">
        <v>188</v>
      </c>
      <c r="B284" s="22" t="s">
        <v>471</v>
      </c>
      <c r="C284" s="5" t="s">
        <v>10</v>
      </c>
      <c r="D284" s="3" t="s">
        <v>16</v>
      </c>
      <c r="E284" s="1"/>
      <c r="F284" s="6">
        <f>E284*D284</f>
        <v>0</v>
      </c>
      <c r="G284" s="6"/>
    </row>
    <row r="285" spans="1:7" s="16" customFormat="1" ht="16.5" customHeight="1">
      <c r="A285" s="3"/>
      <c r="B285" s="78" t="s">
        <v>336</v>
      </c>
      <c r="C285" s="5"/>
      <c r="D285" s="3"/>
      <c r="E285" s="1"/>
      <c r="F285" s="6"/>
      <c r="G285" s="6"/>
    </row>
    <row r="286" spans="1:7" s="16" customFormat="1" ht="121.5" customHeight="1">
      <c r="A286" s="3" t="s">
        <v>189</v>
      </c>
      <c r="B286" s="22" t="s">
        <v>402</v>
      </c>
      <c r="C286" s="5" t="s">
        <v>10</v>
      </c>
      <c r="D286" s="3" t="s">
        <v>11</v>
      </c>
      <c r="E286" s="1"/>
      <c r="F286" s="6">
        <f>E286*D286</f>
        <v>0</v>
      </c>
      <c r="G286" s="6"/>
    </row>
    <row r="287" spans="1:7" s="16" customFormat="1" ht="15.75" customHeight="1">
      <c r="A287" s="3"/>
      <c r="B287" s="78" t="s">
        <v>336</v>
      </c>
      <c r="C287" s="12"/>
      <c r="D287" s="5"/>
      <c r="E287" s="1"/>
      <c r="F287" s="6"/>
      <c r="G287" s="6"/>
    </row>
    <row r="288" spans="1:7" s="15" customFormat="1" ht="140.25">
      <c r="A288" s="3" t="s">
        <v>190</v>
      </c>
      <c r="B288" s="45" t="s">
        <v>403</v>
      </c>
      <c r="C288" s="5" t="s">
        <v>10</v>
      </c>
      <c r="D288" s="5">
        <v>1</v>
      </c>
      <c r="E288" s="42"/>
      <c r="F288" s="6">
        <f>E288*D288</f>
        <v>0</v>
      </c>
      <c r="G288" s="6"/>
    </row>
    <row r="289" spans="1:7" s="16" customFormat="1" ht="18.75" customHeight="1">
      <c r="A289" s="3"/>
      <c r="B289" s="78" t="s">
        <v>336</v>
      </c>
      <c r="C289" s="12"/>
      <c r="D289" s="5"/>
      <c r="E289" s="1"/>
      <c r="F289" s="6"/>
      <c r="G289" s="6"/>
    </row>
    <row r="290" spans="1:7" s="34" customFormat="1" ht="63.75">
      <c r="A290" s="3" t="s">
        <v>191</v>
      </c>
      <c r="B290" s="22" t="s">
        <v>462</v>
      </c>
      <c r="C290" s="5" t="s">
        <v>10</v>
      </c>
      <c r="D290" s="3" t="s">
        <v>14</v>
      </c>
      <c r="E290" s="42"/>
      <c r="F290" s="6">
        <f>E290*D290</f>
        <v>0</v>
      </c>
      <c r="G290" s="6"/>
    </row>
    <row r="291" spans="1:7" s="34" customFormat="1" ht="17.25" customHeight="1">
      <c r="A291" s="3"/>
      <c r="B291" s="78" t="s">
        <v>336</v>
      </c>
      <c r="C291" s="5"/>
      <c r="D291" s="3"/>
      <c r="E291" s="42"/>
      <c r="F291" s="6"/>
      <c r="G291" s="6"/>
    </row>
    <row r="292" spans="1:7" s="16" customFormat="1" ht="63.75">
      <c r="A292" s="3" t="s">
        <v>192</v>
      </c>
      <c r="B292" s="22" t="s">
        <v>471</v>
      </c>
      <c r="C292" s="5" t="s">
        <v>10</v>
      </c>
      <c r="D292" s="3" t="s">
        <v>16</v>
      </c>
      <c r="E292" s="1"/>
      <c r="F292" s="6">
        <f>E292*D292</f>
        <v>0</v>
      </c>
      <c r="G292" s="6"/>
    </row>
    <row r="293" spans="1:7" s="16" customFormat="1" ht="15" customHeight="1">
      <c r="A293" s="3"/>
      <c r="B293" s="78" t="s">
        <v>336</v>
      </c>
      <c r="C293" s="5"/>
      <c r="D293" s="3"/>
      <c r="E293" s="1"/>
      <c r="F293" s="6"/>
      <c r="G293" s="6"/>
    </row>
    <row r="294" spans="1:7" s="34" customFormat="1" ht="178.5">
      <c r="A294" s="3" t="s">
        <v>193</v>
      </c>
      <c r="B294" s="21" t="s">
        <v>404</v>
      </c>
      <c r="C294" s="12" t="s">
        <v>10</v>
      </c>
      <c r="D294" s="5">
        <v>1</v>
      </c>
      <c r="E294" s="1"/>
      <c r="F294" s="6">
        <f>E294*D294</f>
        <v>0</v>
      </c>
      <c r="G294" s="6"/>
    </row>
    <row r="295" spans="1:7" s="16" customFormat="1" ht="15.75" customHeight="1">
      <c r="A295" s="3"/>
      <c r="B295" s="78" t="s">
        <v>336</v>
      </c>
      <c r="C295" s="12"/>
      <c r="D295" s="5"/>
      <c r="E295" s="1"/>
      <c r="F295" s="6"/>
      <c r="G295" s="6"/>
    </row>
    <row r="296" spans="1:7" s="20" customFormat="1" ht="157.5" customHeight="1">
      <c r="A296" s="3" t="s">
        <v>194</v>
      </c>
      <c r="B296" s="23" t="s">
        <v>405</v>
      </c>
      <c r="C296" s="5" t="s">
        <v>10</v>
      </c>
      <c r="D296" s="3" t="s">
        <v>9</v>
      </c>
      <c r="E296" s="43"/>
      <c r="F296" s="6">
        <f>E296*D296</f>
        <v>0</v>
      </c>
      <c r="G296" s="6"/>
    </row>
    <row r="297" spans="1:7" s="16" customFormat="1" ht="18.75" customHeight="1">
      <c r="A297" s="3"/>
      <c r="B297" s="78" t="s">
        <v>336</v>
      </c>
      <c r="C297" s="12"/>
      <c r="D297" s="5"/>
      <c r="E297" s="1"/>
      <c r="F297" s="6"/>
      <c r="G297" s="6"/>
    </row>
    <row r="298" spans="1:7" s="20" customFormat="1" ht="165.75">
      <c r="A298" s="3" t="s">
        <v>195</v>
      </c>
      <c r="B298" s="23" t="s">
        <v>406</v>
      </c>
      <c r="C298" s="5" t="s">
        <v>10</v>
      </c>
      <c r="D298" s="3" t="s">
        <v>9</v>
      </c>
      <c r="E298" s="43"/>
      <c r="F298" s="6">
        <f>E298*D298</f>
        <v>0</v>
      </c>
      <c r="G298" s="6"/>
    </row>
    <row r="299" spans="1:7" s="16" customFormat="1" ht="16.5" customHeight="1">
      <c r="A299" s="3"/>
      <c r="B299" s="78" t="s">
        <v>336</v>
      </c>
      <c r="C299" s="12"/>
      <c r="D299" s="5"/>
      <c r="E299" s="1"/>
      <c r="F299" s="6"/>
      <c r="G299" s="6"/>
    </row>
    <row r="300" spans="1:7" s="20" customFormat="1" ht="183.75" customHeight="1">
      <c r="A300" s="3" t="s">
        <v>196</v>
      </c>
      <c r="B300" s="8" t="s">
        <v>407</v>
      </c>
      <c r="C300" s="12" t="s">
        <v>10</v>
      </c>
      <c r="D300" s="5">
        <v>1</v>
      </c>
      <c r="E300" s="43"/>
      <c r="F300" s="6">
        <f>E300*D300</f>
        <v>0</v>
      </c>
      <c r="G300" s="6"/>
    </row>
    <row r="301" spans="1:8" s="16" customFormat="1" ht="17.25" customHeight="1">
      <c r="A301" s="3"/>
      <c r="B301" s="78" t="s">
        <v>336</v>
      </c>
      <c r="C301" s="12"/>
      <c r="D301" s="5"/>
      <c r="E301" s="1"/>
      <c r="F301" s="1"/>
      <c r="G301" s="1"/>
      <c r="H301" s="6"/>
    </row>
    <row r="302" spans="1:7" s="15" customFormat="1" ht="159" customHeight="1">
      <c r="A302" s="3" t="s">
        <v>197</v>
      </c>
      <c r="B302" s="8" t="s">
        <v>408</v>
      </c>
      <c r="C302" s="12" t="s">
        <v>10</v>
      </c>
      <c r="D302" s="5">
        <v>1</v>
      </c>
      <c r="E302" s="43"/>
      <c r="F302" s="6">
        <f>E302*D302</f>
        <v>0</v>
      </c>
      <c r="G302" s="6"/>
    </row>
    <row r="303" spans="1:7" s="16" customFormat="1" ht="18" customHeight="1">
      <c r="A303" s="3"/>
      <c r="B303" s="78" t="s">
        <v>336</v>
      </c>
      <c r="C303" s="12"/>
      <c r="D303" s="5"/>
      <c r="E303" s="1"/>
      <c r="F303" s="6"/>
      <c r="G303" s="6"/>
    </row>
    <row r="304" spans="1:7" s="15" customFormat="1" ht="165.75">
      <c r="A304" s="3" t="s">
        <v>198</v>
      </c>
      <c r="B304" s="8" t="s">
        <v>409</v>
      </c>
      <c r="C304" s="12" t="s">
        <v>10</v>
      </c>
      <c r="D304" s="5">
        <v>1</v>
      </c>
      <c r="E304" s="43"/>
      <c r="F304" s="6">
        <f>E304*D304</f>
        <v>0</v>
      </c>
      <c r="G304" s="6"/>
    </row>
    <row r="305" spans="1:7" s="16" customFormat="1" ht="15.75" customHeight="1">
      <c r="A305" s="3"/>
      <c r="B305" s="78" t="s">
        <v>336</v>
      </c>
      <c r="C305" s="12"/>
      <c r="D305" s="5"/>
      <c r="E305" s="1"/>
      <c r="F305" s="6"/>
      <c r="G305" s="6"/>
    </row>
    <row r="306" spans="1:7" s="16" customFormat="1" ht="114.75">
      <c r="A306" s="3" t="s">
        <v>199</v>
      </c>
      <c r="B306" s="21" t="s">
        <v>373</v>
      </c>
      <c r="C306" s="9" t="s">
        <v>10</v>
      </c>
      <c r="D306" s="5">
        <v>1</v>
      </c>
      <c r="E306" s="1"/>
      <c r="F306" s="6">
        <f>E306*D306</f>
        <v>0</v>
      </c>
      <c r="G306" s="6"/>
    </row>
    <row r="307" spans="1:7" s="16" customFormat="1" ht="18" customHeight="1">
      <c r="A307" s="3"/>
      <c r="B307" s="78" t="s">
        <v>336</v>
      </c>
      <c r="C307" s="12"/>
      <c r="D307" s="5"/>
      <c r="E307" s="1"/>
      <c r="F307" s="6"/>
      <c r="G307" s="6"/>
    </row>
    <row r="308" spans="1:7" s="16" customFormat="1" ht="140.25">
      <c r="A308" s="3" t="s">
        <v>200</v>
      </c>
      <c r="B308" s="21" t="s">
        <v>410</v>
      </c>
      <c r="C308" s="9" t="s">
        <v>10</v>
      </c>
      <c r="D308" s="5">
        <v>1</v>
      </c>
      <c r="E308" s="1"/>
      <c r="F308" s="6">
        <f>E308*D308</f>
        <v>0</v>
      </c>
      <c r="G308" s="6"/>
    </row>
    <row r="309" spans="1:7" s="16" customFormat="1" ht="17.25" customHeight="1">
      <c r="A309" s="3"/>
      <c r="B309" s="78" t="s">
        <v>336</v>
      </c>
      <c r="C309" s="12"/>
      <c r="D309" s="5"/>
      <c r="E309" s="1"/>
      <c r="F309" s="6"/>
      <c r="G309" s="6"/>
    </row>
    <row r="310" spans="1:7" s="15" customFormat="1" ht="89.25">
      <c r="A310" s="3" t="s">
        <v>201</v>
      </c>
      <c r="B310" s="10" t="s">
        <v>353</v>
      </c>
      <c r="C310" s="12" t="s">
        <v>10</v>
      </c>
      <c r="D310" s="5">
        <v>1</v>
      </c>
      <c r="E310" s="42"/>
      <c r="F310" s="6">
        <f>E310*D310</f>
        <v>0</v>
      </c>
      <c r="G310" s="6"/>
    </row>
    <row r="311" spans="1:7" s="16" customFormat="1" ht="16.5" customHeight="1">
      <c r="A311" s="3"/>
      <c r="B311" s="78" t="s">
        <v>336</v>
      </c>
      <c r="C311" s="12"/>
      <c r="D311" s="5"/>
      <c r="E311" s="1"/>
      <c r="F311" s="6"/>
      <c r="G311" s="6"/>
    </row>
    <row r="312" spans="1:7" s="15" customFormat="1" ht="89.25">
      <c r="A312" s="3" t="s">
        <v>202</v>
      </c>
      <c r="B312" s="21" t="s">
        <v>411</v>
      </c>
      <c r="C312" s="5" t="s">
        <v>10</v>
      </c>
      <c r="D312" s="5">
        <v>1</v>
      </c>
      <c r="E312" s="42"/>
      <c r="F312" s="6">
        <f>E312*D312</f>
        <v>0</v>
      </c>
      <c r="G312" s="6"/>
    </row>
    <row r="313" spans="1:7" s="16" customFormat="1" ht="19.5" customHeight="1">
      <c r="A313" s="3"/>
      <c r="B313" s="78" t="s">
        <v>336</v>
      </c>
      <c r="C313" s="12"/>
      <c r="D313" s="5"/>
      <c r="E313" s="1"/>
      <c r="F313" s="6"/>
      <c r="G313" s="6"/>
    </row>
    <row r="314" spans="1:7" s="15" customFormat="1" ht="76.5">
      <c r="A314" s="3" t="s">
        <v>203</v>
      </c>
      <c r="B314" s="11" t="s">
        <v>412</v>
      </c>
      <c r="C314" s="13" t="s">
        <v>10</v>
      </c>
      <c r="D314" s="13">
        <v>1</v>
      </c>
      <c r="E314" s="42"/>
      <c r="F314" s="6">
        <f>E314*D314</f>
        <v>0</v>
      </c>
      <c r="G314" s="6"/>
    </row>
    <row r="315" spans="1:7" s="16" customFormat="1" ht="16.5" customHeight="1">
      <c r="A315" s="3"/>
      <c r="B315" s="78" t="s">
        <v>336</v>
      </c>
      <c r="C315" s="12"/>
      <c r="D315" s="5"/>
      <c r="E315" s="1"/>
      <c r="F315" s="6"/>
      <c r="G315" s="6"/>
    </row>
    <row r="316" spans="1:7" s="20" customFormat="1" ht="76.5">
      <c r="A316" s="3" t="s">
        <v>204</v>
      </c>
      <c r="B316" s="11" t="s">
        <v>413</v>
      </c>
      <c r="C316" s="13" t="s">
        <v>10</v>
      </c>
      <c r="D316" s="13">
        <v>2</v>
      </c>
      <c r="E316" s="1"/>
      <c r="F316" s="6">
        <f>E316*D316</f>
        <v>0</v>
      </c>
      <c r="G316" s="6"/>
    </row>
    <row r="317" spans="1:7" s="16" customFormat="1" ht="16.5" customHeight="1">
      <c r="A317" s="3"/>
      <c r="B317" s="78" t="s">
        <v>336</v>
      </c>
      <c r="C317" s="12"/>
      <c r="D317" s="5"/>
      <c r="E317" s="1"/>
      <c r="F317" s="6"/>
      <c r="G317" s="6"/>
    </row>
    <row r="318" spans="1:7" s="15" customFormat="1" ht="51">
      <c r="A318" s="3" t="s">
        <v>205</v>
      </c>
      <c r="B318" s="10" t="s">
        <v>414</v>
      </c>
      <c r="C318" s="13" t="s">
        <v>10</v>
      </c>
      <c r="D318" s="13">
        <v>1</v>
      </c>
      <c r="E318" s="42"/>
      <c r="F318" s="6">
        <f>E318*D318</f>
        <v>0</v>
      </c>
      <c r="G318" s="6"/>
    </row>
    <row r="319" spans="1:7" s="16" customFormat="1" ht="16.5" customHeight="1">
      <c r="A319" s="3"/>
      <c r="B319" s="78" t="s">
        <v>336</v>
      </c>
      <c r="C319" s="12"/>
      <c r="D319" s="5"/>
      <c r="E319" s="1"/>
      <c r="F319" s="6"/>
      <c r="G319" s="6"/>
    </row>
    <row r="320" spans="1:7" s="20" customFormat="1" ht="51">
      <c r="A320" s="3" t="s">
        <v>206</v>
      </c>
      <c r="B320" s="10" t="s">
        <v>415</v>
      </c>
      <c r="C320" s="13" t="s">
        <v>10</v>
      </c>
      <c r="D320" s="13">
        <v>1</v>
      </c>
      <c r="E320" s="1"/>
      <c r="F320" s="6">
        <f>E320*D320</f>
        <v>0</v>
      </c>
      <c r="G320" s="6"/>
    </row>
    <row r="321" spans="1:7" s="16" customFormat="1" ht="17.25" customHeight="1">
      <c r="A321" s="3"/>
      <c r="B321" s="78" t="s">
        <v>336</v>
      </c>
      <c r="C321" s="12"/>
      <c r="D321" s="5"/>
      <c r="E321" s="1"/>
      <c r="F321" s="6"/>
      <c r="G321" s="6"/>
    </row>
    <row r="322" spans="1:7" s="15" customFormat="1" ht="38.25">
      <c r="A322" s="3" t="s">
        <v>207</v>
      </c>
      <c r="B322" s="11" t="s">
        <v>314</v>
      </c>
      <c r="C322" s="5" t="s">
        <v>10</v>
      </c>
      <c r="D322" s="5">
        <v>1</v>
      </c>
      <c r="E322" s="43"/>
      <c r="F322" s="6">
        <f>E322*D322</f>
        <v>0</v>
      </c>
      <c r="G322" s="6"/>
    </row>
    <row r="323" spans="1:7" s="16" customFormat="1" ht="38.25">
      <c r="A323" s="3" t="s">
        <v>208</v>
      </c>
      <c r="B323" s="11" t="s">
        <v>321</v>
      </c>
      <c r="C323" s="5" t="s">
        <v>10</v>
      </c>
      <c r="D323" s="5">
        <v>1</v>
      </c>
      <c r="E323" s="43"/>
      <c r="F323" s="6">
        <f>E323*D323</f>
        <v>0</v>
      </c>
      <c r="G323" s="6"/>
    </row>
    <row r="324" spans="1:7" s="20" customFormat="1" ht="25.5">
      <c r="A324" s="3" t="s">
        <v>209</v>
      </c>
      <c r="B324" s="4" t="s">
        <v>319</v>
      </c>
      <c r="C324" s="24" t="s">
        <v>10</v>
      </c>
      <c r="D324" s="13">
        <v>1</v>
      </c>
      <c r="E324" s="43"/>
      <c r="F324" s="6">
        <f>E324*D324</f>
        <v>0</v>
      </c>
      <c r="G324" s="6"/>
    </row>
    <row r="325" spans="1:7" s="20" customFormat="1" ht="15.75" customHeight="1">
      <c r="A325" s="84" t="s">
        <v>173</v>
      </c>
      <c r="B325" s="84"/>
      <c r="C325" s="84"/>
      <c r="D325" s="84"/>
      <c r="E325" s="84"/>
      <c r="F325" s="46">
        <f>SUM(F250:F324)</f>
        <v>0</v>
      </c>
      <c r="G325" s="6"/>
    </row>
    <row r="326" spans="1:8" s="15" customFormat="1" ht="33" customHeight="1">
      <c r="A326" s="85" t="s">
        <v>210</v>
      </c>
      <c r="B326" s="85"/>
      <c r="C326" s="85"/>
      <c r="D326" s="85"/>
      <c r="E326" s="85"/>
      <c r="F326" s="85"/>
      <c r="G326" s="85"/>
      <c r="H326" s="85"/>
    </row>
    <row r="327" spans="1:7" s="21" customFormat="1" ht="154.5" customHeight="1">
      <c r="A327" s="3" t="s">
        <v>33</v>
      </c>
      <c r="B327" s="70" t="s">
        <v>416</v>
      </c>
      <c r="C327" s="24" t="s">
        <v>10</v>
      </c>
      <c r="D327" s="13">
        <v>3</v>
      </c>
      <c r="E327" s="43"/>
      <c r="F327" s="6">
        <f>E327*D327</f>
        <v>0</v>
      </c>
      <c r="G327" s="6"/>
    </row>
    <row r="328" spans="1:7" s="16" customFormat="1" ht="16.5" customHeight="1">
      <c r="A328" s="3"/>
      <c r="B328" s="79" t="s">
        <v>336</v>
      </c>
      <c r="C328" s="12"/>
      <c r="D328" s="5"/>
      <c r="E328" s="1"/>
      <c r="F328" s="6"/>
      <c r="G328" s="6"/>
    </row>
    <row r="329" spans="1:7" s="20" customFormat="1" ht="15.75" customHeight="1">
      <c r="A329" s="84" t="s">
        <v>211</v>
      </c>
      <c r="B329" s="84"/>
      <c r="C329" s="84"/>
      <c r="D329" s="84"/>
      <c r="E329" s="84"/>
      <c r="F329" s="46">
        <f>SUM(F327:F328)</f>
        <v>0</v>
      </c>
      <c r="G329" s="6"/>
    </row>
    <row r="330" spans="1:8" s="15" customFormat="1" ht="33" customHeight="1">
      <c r="A330" s="85" t="s">
        <v>244</v>
      </c>
      <c r="B330" s="85"/>
      <c r="C330" s="85"/>
      <c r="D330" s="85"/>
      <c r="E330" s="85"/>
      <c r="F330" s="85"/>
      <c r="G330" s="85"/>
      <c r="H330" s="85"/>
    </row>
    <row r="331" spans="1:7" s="21" customFormat="1" ht="288.75" customHeight="1">
      <c r="A331" s="3" t="s">
        <v>17</v>
      </c>
      <c r="B331" s="19" t="s">
        <v>323</v>
      </c>
      <c r="C331" s="24" t="s">
        <v>10</v>
      </c>
      <c r="D331" s="13">
        <v>1</v>
      </c>
      <c r="E331" s="43"/>
      <c r="F331" s="6">
        <f>E331*D331</f>
        <v>0</v>
      </c>
      <c r="G331" s="6"/>
    </row>
    <row r="332" spans="1:7" s="21" customFormat="1" ht="53.25" customHeight="1">
      <c r="A332" s="3" t="s">
        <v>8</v>
      </c>
      <c r="B332" s="10" t="s">
        <v>417</v>
      </c>
      <c r="C332" s="24" t="s">
        <v>10</v>
      </c>
      <c r="D332" s="13">
        <v>1</v>
      </c>
      <c r="E332" s="43"/>
      <c r="F332" s="6">
        <f>E332*D332</f>
        <v>0</v>
      </c>
      <c r="G332" s="6"/>
    </row>
    <row r="333" spans="1:7" s="16" customFormat="1" ht="17.25" customHeight="1">
      <c r="A333" s="3"/>
      <c r="B333" s="78" t="s">
        <v>336</v>
      </c>
      <c r="C333" s="12"/>
      <c r="D333" s="5"/>
      <c r="E333" s="1"/>
      <c r="F333" s="6"/>
      <c r="G333" s="6"/>
    </row>
    <row r="334" spans="1:7" s="20" customFormat="1" ht="15.75" customHeight="1">
      <c r="A334" s="84" t="s">
        <v>117</v>
      </c>
      <c r="B334" s="84"/>
      <c r="C334" s="84"/>
      <c r="D334" s="84"/>
      <c r="E334" s="84"/>
      <c r="F334" s="46">
        <f>SUM(F331:F333)</f>
        <v>0</v>
      </c>
      <c r="G334" s="6"/>
    </row>
    <row r="335" spans="1:8" s="20" customFormat="1" ht="33" customHeight="1">
      <c r="A335" s="88" t="s">
        <v>212</v>
      </c>
      <c r="B335" s="88"/>
      <c r="C335" s="88"/>
      <c r="D335" s="88"/>
      <c r="E335" s="88"/>
      <c r="F335" s="88"/>
      <c r="G335" s="88"/>
      <c r="H335" s="88"/>
    </row>
    <row r="336" spans="1:7" ht="75" customHeight="1">
      <c r="A336" s="3" t="s">
        <v>103</v>
      </c>
      <c r="B336" s="38" t="s">
        <v>324</v>
      </c>
      <c r="C336" s="18" t="s">
        <v>10</v>
      </c>
      <c r="D336" s="39">
        <v>1</v>
      </c>
      <c r="E336" s="1"/>
      <c r="F336" s="1">
        <f>E336*D336</f>
        <v>0</v>
      </c>
      <c r="G336" s="1"/>
    </row>
    <row r="337" spans="1:7" ht="76.5" customHeight="1">
      <c r="A337" s="3" t="s">
        <v>104</v>
      </c>
      <c r="B337" s="11" t="s">
        <v>418</v>
      </c>
      <c r="C337" s="18" t="s">
        <v>10</v>
      </c>
      <c r="D337" s="39">
        <v>1</v>
      </c>
      <c r="E337" s="1"/>
      <c r="F337" s="1">
        <f>E337*D337</f>
        <v>0</v>
      </c>
      <c r="G337" s="1"/>
    </row>
    <row r="338" spans="1:7" s="16" customFormat="1" ht="16.5" customHeight="1">
      <c r="A338" s="3"/>
      <c r="B338" s="79" t="s">
        <v>419</v>
      </c>
      <c r="C338" s="12"/>
      <c r="D338" s="5"/>
      <c r="E338" s="6"/>
      <c r="F338" s="1"/>
      <c r="G338" s="1"/>
    </row>
    <row r="339" spans="1:7" s="20" customFormat="1" ht="38.25">
      <c r="A339" s="3" t="s">
        <v>105</v>
      </c>
      <c r="B339" s="11" t="s">
        <v>325</v>
      </c>
      <c r="C339" s="18" t="s">
        <v>10</v>
      </c>
      <c r="D339" s="39">
        <v>1</v>
      </c>
      <c r="E339" s="1"/>
      <c r="F339" s="1">
        <f>E339*D339</f>
        <v>0</v>
      </c>
      <c r="G339" s="1"/>
    </row>
    <row r="340" spans="1:7" s="15" customFormat="1" ht="51">
      <c r="A340" s="3" t="s">
        <v>283</v>
      </c>
      <c r="B340" s="25" t="s">
        <v>326</v>
      </c>
      <c r="C340" s="18" t="s">
        <v>10</v>
      </c>
      <c r="D340" s="39">
        <v>1</v>
      </c>
      <c r="E340" s="1"/>
      <c r="F340" s="1">
        <f>E340*D340</f>
        <v>0</v>
      </c>
      <c r="G340" s="1"/>
    </row>
    <row r="341" spans="1:7" s="15" customFormat="1" ht="15.75" customHeight="1">
      <c r="A341" s="86" t="s">
        <v>213</v>
      </c>
      <c r="B341" s="86"/>
      <c r="C341" s="86"/>
      <c r="D341" s="86"/>
      <c r="E341" s="86"/>
      <c r="F341" s="65">
        <f>SUM(F336:F340)</f>
        <v>0</v>
      </c>
      <c r="G341" s="1"/>
    </row>
    <row r="342" spans="1:8" s="16" customFormat="1" ht="33" customHeight="1">
      <c r="A342" s="85" t="s">
        <v>245</v>
      </c>
      <c r="B342" s="85"/>
      <c r="C342" s="85"/>
      <c r="D342" s="85"/>
      <c r="E342" s="85"/>
      <c r="F342" s="85"/>
      <c r="G342" s="85"/>
      <c r="H342" s="85"/>
    </row>
    <row r="343" spans="1:7" s="22" customFormat="1" ht="409.5">
      <c r="A343" s="3" t="s">
        <v>219</v>
      </c>
      <c r="B343" s="60" t="s">
        <v>327</v>
      </c>
      <c r="C343" s="5" t="s">
        <v>10</v>
      </c>
      <c r="D343" s="5">
        <v>1</v>
      </c>
      <c r="E343" s="1"/>
      <c r="F343" s="6">
        <f>E343*D343</f>
        <v>0</v>
      </c>
      <c r="G343" s="6"/>
    </row>
    <row r="344" spans="1:7" s="20" customFormat="1" ht="41.25" customHeight="1">
      <c r="A344" s="3" t="s">
        <v>220</v>
      </c>
      <c r="B344" s="61" t="s">
        <v>420</v>
      </c>
      <c r="C344" s="18" t="s">
        <v>10</v>
      </c>
      <c r="D344" s="18">
        <v>1</v>
      </c>
      <c r="E344" s="1"/>
      <c r="F344" s="6">
        <f>E344*D344</f>
        <v>0</v>
      </c>
      <c r="G344" s="6"/>
    </row>
    <row r="345" spans="1:7" s="16" customFormat="1" ht="19.5" customHeight="1">
      <c r="A345" s="3"/>
      <c r="B345" s="78" t="s">
        <v>336</v>
      </c>
      <c r="C345" s="5"/>
      <c r="D345" s="5"/>
      <c r="E345" s="1"/>
      <c r="F345" s="6"/>
      <c r="G345" s="6"/>
    </row>
    <row r="346" spans="1:7" s="20" customFormat="1" ht="57" customHeight="1">
      <c r="A346" s="3" t="s">
        <v>221</v>
      </c>
      <c r="B346" s="61" t="s">
        <v>421</v>
      </c>
      <c r="C346" s="18" t="s">
        <v>10</v>
      </c>
      <c r="D346" s="18">
        <v>1</v>
      </c>
      <c r="E346" s="1"/>
      <c r="F346" s="6">
        <f>E346*D346</f>
        <v>0</v>
      </c>
      <c r="G346" s="6"/>
    </row>
    <row r="347" spans="1:7" s="16" customFormat="1" ht="16.5" customHeight="1">
      <c r="A347" s="3"/>
      <c r="B347" s="78" t="s">
        <v>336</v>
      </c>
      <c r="C347" s="5"/>
      <c r="D347" s="5"/>
      <c r="E347" s="1"/>
      <c r="F347" s="6"/>
      <c r="G347" s="6"/>
    </row>
    <row r="348" spans="1:7" s="20" customFormat="1" ht="114.75">
      <c r="A348" s="3" t="s">
        <v>222</v>
      </c>
      <c r="B348" s="61" t="s">
        <v>422</v>
      </c>
      <c r="C348" s="18" t="s">
        <v>10</v>
      </c>
      <c r="D348" s="18">
        <v>4</v>
      </c>
      <c r="E348" s="1"/>
      <c r="F348" s="6">
        <f>E348*D348</f>
        <v>0</v>
      </c>
      <c r="G348" s="6"/>
    </row>
    <row r="349" spans="1:7" s="16" customFormat="1" ht="18" customHeight="1">
      <c r="A349" s="3"/>
      <c r="B349" s="78" t="s">
        <v>336</v>
      </c>
      <c r="C349" s="5"/>
      <c r="D349" s="5"/>
      <c r="E349" s="1"/>
      <c r="F349" s="6"/>
      <c r="G349" s="6"/>
    </row>
    <row r="350" spans="1:7" s="20" customFormat="1" ht="38.25">
      <c r="A350" s="3" t="s">
        <v>223</v>
      </c>
      <c r="B350" s="61" t="s">
        <v>423</v>
      </c>
      <c r="C350" s="18" t="s">
        <v>10</v>
      </c>
      <c r="D350" s="18">
        <v>6</v>
      </c>
      <c r="E350" s="1"/>
      <c r="F350" s="6">
        <f>E350*D350</f>
        <v>0</v>
      </c>
      <c r="G350" s="6"/>
    </row>
    <row r="351" spans="1:7" s="16" customFormat="1" ht="18.75" customHeight="1">
      <c r="A351" s="3"/>
      <c r="B351" s="78" t="s">
        <v>336</v>
      </c>
      <c r="C351" s="5"/>
      <c r="D351" s="5"/>
      <c r="E351" s="1"/>
      <c r="F351" s="6"/>
      <c r="G351" s="6"/>
    </row>
    <row r="352" spans="1:7" s="20" customFormat="1" ht="63.75">
      <c r="A352" s="3" t="s">
        <v>224</v>
      </c>
      <c r="B352" s="11" t="s">
        <v>424</v>
      </c>
      <c r="C352" s="18" t="s">
        <v>10</v>
      </c>
      <c r="D352" s="18">
        <v>1</v>
      </c>
      <c r="E352" s="1"/>
      <c r="F352" s="6">
        <f>E352*D352</f>
        <v>0</v>
      </c>
      <c r="G352" s="6"/>
    </row>
    <row r="353" spans="1:7" s="16" customFormat="1" ht="17.25" customHeight="1">
      <c r="A353" s="3"/>
      <c r="B353" s="78" t="s">
        <v>336</v>
      </c>
      <c r="C353" s="5"/>
      <c r="D353" s="5"/>
      <c r="E353" s="1"/>
      <c r="F353" s="6"/>
      <c r="G353" s="6"/>
    </row>
    <row r="354" spans="1:7" s="20" customFormat="1" ht="51">
      <c r="A354" s="3" t="s">
        <v>225</v>
      </c>
      <c r="B354" s="19" t="s">
        <v>425</v>
      </c>
      <c r="C354" s="18" t="s">
        <v>10</v>
      </c>
      <c r="D354" s="18">
        <v>1</v>
      </c>
      <c r="E354" s="1"/>
      <c r="F354" s="6">
        <f>E354*D354</f>
        <v>0</v>
      </c>
      <c r="G354" s="6"/>
    </row>
    <row r="355" spans="1:7" s="16" customFormat="1" ht="17.25" customHeight="1">
      <c r="A355" s="3"/>
      <c r="B355" s="78" t="s">
        <v>336</v>
      </c>
      <c r="C355" s="5"/>
      <c r="D355" s="5"/>
      <c r="E355" s="1"/>
      <c r="F355" s="6"/>
      <c r="G355" s="6"/>
    </row>
    <row r="356" spans="1:7" s="20" customFormat="1" ht="63.75">
      <c r="A356" s="3" t="s">
        <v>226</v>
      </c>
      <c r="B356" s="19" t="s">
        <v>426</v>
      </c>
      <c r="C356" s="18" t="s">
        <v>10</v>
      </c>
      <c r="D356" s="18">
        <v>1</v>
      </c>
      <c r="E356" s="1"/>
      <c r="F356" s="6">
        <f>E356*D356</f>
        <v>0</v>
      </c>
      <c r="G356" s="6"/>
    </row>
    <row r="357" spans="1:7" s="16" customFormat="1" ht="17.25" customHeight="1">
      <c r="A357" s="3"/>
      <c r="B357" s="78" t="s">
        <v>336</v>
      </c>
      <c r="C357" s="5"/>
      <c r="D357" s="5"/>
      <c r="E357" s="1"/>
      <c r="F357" s="6"/>
      <c r="G357" s="6"/>
    </row>
    <row r="358" spans="1:7" s="20" customFormat="1" ht="38.25">
      <c r="A358" s="3" t="s">
        <v>227</v>
      </c>
      <c r="B358" s="11" t="s">
        <v>427</v>
      </c>
      <c r="C358" s="5" t="s">
        <v>10</v>
      </c>
      <c r="D358" s="5">
        <v>2</v>
      </c>
      <c r="E358" s="1"/>
      <c r="F358" s="6">
        <f>E358*D358</f>
        <v>0</v>
      </c>
      <c r="G358" s="6"/>
    </row>
    <row r="359" spans="1:7" s="16" customFormat="1" ht="15.75" customHeight="1">
      <c r="A359" s="3"/>
      <c r="B359" s="78" t="s">
        <v>336</v>
      </c>
      <c r="C359" s="5"/>
      <c r="D359" s="5"/>
      <c r="E359" s="1"/>
      <c r="F359" s="6"/>
      <c r="G359" s="6"/>
    </row>
    <row r="360" spans="1:7" s="20" customFormat="1" ht="12.75">
      <c r="A360" s="3" t="s">
        <v>228</v>
      </c>
      <c r="B360" s="62" t="s">
        <v>214</v>
      </c>
      <c r="C360" s="5" t="s">
        <v>10</v>
      </c>
      <c r="D360" s="5">
        <v>3</v>
      </c>
      <c r="E360" s="42"/>
      <c r="F360" s="6">
        <f>E360*D360</f>
        <v>0</v>
      </c>
      <c r="G360" s="6"/>
    </row>
    <row r="361" spans="1:7" s="20" customFormat="1" ht="12.75">
      <c r="A361" s="3" t="s">
        <v>229</v>
      </c>
      <c r="B361" s="62" t="s">
        <v>215</v>
      </c>
      <c r="C361" s="5" t="s">
        <v>10</v>
      </c>
      <c r="D361" s="5">
        <v>6</v>
      </c>
      <c r="E361" s="42"/>
      <c r="F361" s="6">
        <f>E361*D361</f>
        <v>0</v>
      </c>
      <c r="G361" s="6"/>
    </row>
    <row r="362" spans="1:7" s="20" customFormat="1" ht="12.75">
      <c r="A362" s="3" t="s">
        <v>230</v>
      </c>
      <c r="B362" s="62" t="s">
        <v>216</v>
      </c>
      <c r="C362" s="5" t="s">
        <v>10</v>
      </c>
      <c r="D362" s="5">
        <v>3</v>
      </c>
      <c r="E362" s="42"/>
      <c r="F362" s="6">
        <f>E362*D362</f>
        <v>0</v>
      </c>
      <c r="G362" s="6"/>
    </row>
    <row r="363" spans="1:7" s="20" customFormat="1" ht="12.75">
      <c r="A363" s="3" t="s">
        <v>231</v>
      </c>
      <c r="B363" s="62" t="s">
        <v>217</v>
      </c>
      <c r="C363" s="5" t="s">
        <v>10</v>
      </c>
      <c r="D363" s="5">
        <v>6</v>
      </c>
      <c r="E363" s="42"/>
      <c r="F363" s="6">
        <f>E363*D363</f>
        <v>0</v>
      </c>
      <c r="G363" s="6"/>
    </row>
    <row r="364" spans="1:7" s="20" customFormat="1" ht="76.5">
      <c r="A364" s="3" t="s">
        <v>232</v>
      </c>
      <c r="B364" s="61" t="s">
        <v>428</v>
      </c>
      <c r="C364" s="5" t="s">
        <v>10</v>
      </c>
      <c r="D364" s="5">
        <v>1</v>
      </c>
      <c r="E364" s="1"/>
      <c r="F364" s="6">
        <f>E364*D364</f>
        <v>0</v>
      </c>
      <c r="G364" s="6"/>
    </row>
    <row r="365" spans="1:7" s="16" customFormat="1" ht="17.25" customHeight="1">
      <c r="A365" s="3"/>
      <c r="B365" s="78" t="s">
        <v>336</v>
      </c>
      <c r="C365" s="5"/>
      <c r="D365" s="5"/>
      <c r="E365" s="1"/>
      <c r="F365" s="6"/>
      <c r="G365" s="6"/>
    </row>
    <row r="366" spans="1:7" s="20" customFormat="1" ht="89.25">
      <c r="A366" s="3" t="s">
        <v>233</v>
      </c>
      <c r="B366" s="61" t="s">
        <v>473</v>
      </c>
      <c r="C366" s="5" t="s">
        <v>10</v>
      </c>
      <c r="D366" s="5">
        <v>2</v>
      </c>
      <c r="E366" s="1"/>
      <c r="F366" s="6">
        <f>E366*D366</f>
        <v>0</v>
      </c>
      <c r="G366" s="6"/>
    </row>
    <row r="367" spans="1:7" s="16" customFormat="1" ht="17.25" customHeight="1">
      <c r="A367" s="3"/>
      <c r="B367" s="78" t="s">
        <v>336</v>
      </c>
      <c r="C367" s="5"/>
      <c r="D367" s="5"/>
      <c r="E367" s="1"/>
      <c r="F367" s="6"/>
      <c r="G367" s="6"/>
    </row>
    <row r="368" spans="1:7" s="20" customFormat="1" ht="51">
      <c r="A368" s="3" t="s">
        <v>234</v>
      </c>
      <c r="B368" s="61" t="s">
        <v>429</v>
      </c>
      <c r="C368" s="5" t="s">
        <v>10</v>
      </c>
      <c r="D368" s="5">
        <v>10</v>
      </c>
      <c r="E368" s="1"/>
      <c r="F368" s="6">
        <f>E368*D368</f>
        <v>0</v>
      </c>
      <c r="G368" s="6"/>
    </row>
    <row r="369" spans="1:7" s="16" customFormat="1" ht="18" customHeight="1">
      <c r="A369" s="3"/>
      <c r="B369" s="78" t="s">
        <v>336</v>
      </c>
      <c r="C369" s="5"/>
      <c r="D369" s="5"/>
      <c r="E369" s="1"/>
      <c r="F369" s="6"/>
      <c r="G369" s="6"/>
    </row>
    <row r="370" spans="1:7" s="20" customFormat="1" ht="51">
      <c r="A370" s="3" t="s">
        <v>235</v>
      </c>
      <c r="B370" s="62" t="s">
        <v>430</v>
      </c>
      <c r="C370" s="5" t="s">
        <v>10</v>
      </c>
      <c r="D370" s="5">
        <v>40</v>
      </c>
      <c r="E370" s="1"/>
      <c r="F370" s="6">
        <f>E370*D370</f>
        <v>0</v>
      </c>
      <c r="G370" s="6"/>
    </row>
    <row r="371" spans="1:7" s="16" customFormat="1" ht="16.5" customHeight="1">
      <c r="A371" s="3"/>
      <c r="B371" s="78" t="s">
        <v>336</v>
      </c>
      <c r="C371" s="5"/>
      <c r="D371" s="5"/>
      <c r="E371" s="1"/>
      <c r="F371" s="6"/>
      <c r="G371" s="6"/>
    </row>
    <row r="372" spans="1:7" s="20" customFormat="1" ht="12.75">
      <c r="A372" s="3" t="s">
        <v>236</v>
      </c>
      <c r="B372" s="62" t="s">
        <v>218</v>
      </c>
      <c r="C372" s="5" t="s">
        <v>10</v>
      </c>
      <c r="D372" s="5">
        <v>5</v>
      </c>
      <c r="E372" s="42"/>
      <c r="F372" s="6">
        <f>E372*D372</f>
        <v>0</v>
      </c>
      <c r="G372" s="6"/>
    </row>
    <row r="373" spans="1:7" s="20" customFormat="1" ht="76.5">
      <c r="A373" s="3" t="s">
        <v>237</v>
      </c>
      <c r="B373" s="61" t="s">
        <v>431</v>
      </c>
      <c r="C373" s="5" t="s">
        <v>10</v>
      </c>
      <c r="D373" s="5">
        <v>3</v>
      </c>
      <c r="E373" s="1"/>
      <c r="F373" s="6">
        <f>E373*D373</f>
        <v>0</v>
      </c>
      <c r="G373" s="6"/>
    </row>
    <row r="374" spans="1:7" s="16" customFormat="1" ht="18" customHeight="1">
      <c r="A374" s="3"/>
      <c r="B374" s="78" t="s">
        <v>336</v>
      </c>
      <c r="C374" s="5"/>
      <c r="D374" s="5"/>
      <c r="E374" s="1"/>
      <c r="F374" s="6"/>
      <c r="G374" s="6"/>
    </row>
    <row r="375" spans="1:7" s="20" customFormat="1" ht="38.25">
      <c r="A375" s="3" t="s">
        <v>238</v>
      </c>
      <c r="B375" s="63" t="s">
        <v>432</v>
      </c>
      <c r="C375" s="18" t="s">
        <v>10</v>
      </c>
      <c r="D375" s="18">
        <v>1</v>
      </c>
      <c r="E375" s="1"/>
      <c r="F375" s="6">
        <f>E375*D375</f>
        <v>0</v>
      </c>
      <c r="G375" s="6"/>
    </row>
    <row r="376" spans="1:7" s="16" customFormat="1" ht="18" customHeight="1">
      <c r="A376" s="3"/>
      <c r="B376" s="78" t="s">
        <v>336</v>
      </c>
      <c r="C376" s="5"/>
      <c r="D376" s="5"/>
      <c r="E376" s="1"/>
      <c r="F376" s="6"/>
      <c r="G376" s="6"/>
    </row>
    <row r="377" spans="1:7" s="20" customFormat="1" ht="165.75">
      <c r="A377" s="3" t="s">
        <v>239</v>
      </c>
      <c r="B377" s="19" t="s">
        <v>433</v>
      </c>
      <c r="C377" s="18" t="s">
        <v>304</v>
      </c>
      <c r="D377" s="18">
        <v>1</v>
      </c>
      <c r="E377" s="1"/>
      <c r="F377" s="6">
        <f>E377*D377</f>
        <v>0</v>
      </c>
      <c r="G377" s="6"/>
    </row>
    <row r="378" spans="1:7" s="16" customFormat="1" ht="18" customHeight="1">
      <c r="A378" s="3"/>
      <c r="B378" s="78" t="s">
        <v>336</v>
      </c>
      <c r="C378" s="5"/>
      <c r="D378" s="5"/>
      <c r="E378" s="1"/>
      <c r="F378" s="6"/>
      <c r="G378" s="6"/>
    </row>
    <row r="379" spans="1:7" s="20" customFormat="1" ht="124.5" customHeight="1">
      <c r="A379" s="3" t="s">
        <v>240</v>
      </c>
      <c r="B379" s="19" t="s">
        <v>434</v>
      </c>
      <c r="C379" s="18" t="s">
        <v>10</v>
      </c>
      <c r="D379" s="18">
        <v>1</v>
      </c>
      <c r="E379" s="1"/>
      <c r="F379" s="6">
        <f>E379*D379</f>
        <v>0</v>
      </c>
      <c r="G379" s="6"/>
    </row>
    <row r="380" spans="1:7" s="16" customFormat="1" ht="18.75" customHeight="1">
      <c r="A380" s="3"/>
      <c r="B380" s="78" t="s">
        <v>336</v>
      </c>
      <c r="C380" s="5"/>
      <c r="D380" s="5"/>
      <c r="E380" s="1"/>
      <c r="F380" s="6"/>
      <c r="G380" s="6"/>
    </row>
    <row r="381" spans="1:7" s="20" customFormat="1" ht="76.5">
      <c r="A381" s="3" t="s">
        <v>241</v>
      </c>
      <c r="B381" s="19" t="s">
        <v>435</v>
      </c>
      <c r="C381" s="18" t="s">
        <v>10</v>
      </c>
      <c r="D381" s="18">
        <v>1</v>
      </c>
      <c r="E381" s="1"/>
      <c r="F381" s="6">
        <f>E381*D381</f>
        <v>0</v>
      </c>
      <c r="G381" s="6"/>
    </row>
    <row r="382" spans="1:7" s="16" customFormat="1" ht="18" customHeight="1">
      <c r="A382" s="3"/>
      <c r="B382" s="78" t="s">
        <v>336</v>
      </c>
      <c r="C382" s="5"/>
      <c r="D382" s="5"/>
      <c r="E382" s="1"/>
      <c r="F382" s="6"/>
      <c r="G382" s="6"/>
    </row>
    <row r="383" spans="1:7" s="20" customFormat="1" ht="140.25">
      <c r="A383" s="3" t="s">
        <v>242</v>
      </c>
      <c r="B383" s="11" t="s">
        <v>436</v>
      </c>
      <c r="C383" s="18" t="s">
        <v>10</v>
      </c>
      <c r="D383" s="18">
        <v>1</v>
      </c>
      <c r="E383" s="1"/>
      <c r="F383" s="6">
        <f>E383*D383</f>
        <v>0</v>
      </c>
      <c r="G383" s="6"/>
    </row>
    <row r="384" spans="1:7" s="20" customFormat="1" ht="102">
      <c r="A384" s="3" t="s">
        <v>243</v>
      </c>
      <c r="B384" s="22" t="s">
        <v>437</v>
      </c>
      <c r="C384" s="18" t="s">
        <v>10</v>
      </c>
      <c r="D384" s="18">
        <v>2</v>
      </c>
      <c r="E384" s="1"/>
      <c r="F384" s="6">
        <f>E384*D384</f>
        <v>0</v>
      </c>
      <c r="G384" s="6"/>
    </row>
    <row r="385" spans="1:7" s="16" customFormat="1" ht="17.25" customHeight="1">
      <c r="A385" s="3"/>
      <c r="B385" s="78" t="s">
        <v>336</v>
      </c>
      <c r="C385" s="5"/>
      <c r="D385" s="5"/>
      <c r="E385" s="1"/>
      <c r="F385" s="6"/>
      <c r="G385" s="6"/>
    </row>
    <row r="386" spans="1:7" s="20" customFormat="1" ht="12.75">
      <c r="A386" s="3" t="s">
        <v>243</v>
      </c>
      <c r="B386" s="22" t="s">
        <v>282</v>
      </c>
      <c r="C386" s="18" t="s">
        <v>10</v>
      </c>
      <c r="D386" s="18">
        <v>40</v>
      </c>
      <c r="E386" s="1"/>
      <c r="F386" s="6">
        <f>E386*D386</f>
        <v>0</v>
      </c>
      <c r="G386" s="6"/>
    </row>
    <row r="387" spans="1:7" s="20" customFormat="1" ht="15.75" customHeight="1">
      <c r="A387" s="84" t="s">
        <v>108</v>
      </c>
      <c r="B387" s="87"/>
      <c r="C387" s="87"/>
      <c r="D387" s="87"/>
      <c r="E387" s="87"/>
      <c r="F387" s="46">
        <f>SUM(F343:F386)</f>
        <v>0</v>
      </c>
      <c r="G387" s="6"/>
    </row>
    <row r="388" spans="1:8" s="20" customFormat="1" ht="33" customHeight="1">
      <c r="A388" s="83" t="s">
        <v>246</v>
      </c>
      <c r="B388" s="83"/>
      <c r="C388" s="83"/>
      <c r="D388" s="83"/>
      <c r="E388" s="83"/>
      <c r="F388" s="83"/>
      <c r="G388" s="83"/>
      <c r="H388" s="83"/>
    </row>
    <row r="389" spans="1:7" s="20" customFormat="1" ht="76.5">
      <c r="A389" s="3" t="s">
        <v>34</v>
      </c>
      <c r="B389" s="38" t="s">
        <v>474</v>
      </c>
      <c r="C389" s="17" t="s">
        <v>10</v>
      </c>
      <c r="D389" s="18">
        <v>2</v>
      </c>
      <c r="E389" s="1"/>
      <c r="F389" s="6">
        <f>E389*D389</f>
        <v>0</v>
      </c>
      <c r="G389" s="6"/>
    </row>
    <row r="390" spans="1:7" s="16" customFormat="1" ht="16.5" customHeight="1">
      <c r="A390" s="3"/>
      <c r="B390" s="78" t="s">
        <v>336</v>
      </c>
      <c r="C390" s="12"/>
      <c r="D390" s="5"/>
      <c r="E390" s="1"/>
      <c r="F390" s="6"/>
      <c r="G390" s="6"/>
    </row>
    <row r="391" spans="1:7" s="20" customFormat="1" ht="15.75" customHeight="1">
      <c r="A391" s="84" t="s">
        <v>248</v>
      </c>
      <c r="B391" s="84"/>
      <c r="C391" s="84"/>
      <c r="D391" s="84"/>
      <c r="E391" s="84"/>
      <c r="F391" s="46">
        <f>SUM(F389:F390)</f>
        <v>0</v>
      </c>
      <c r="G391" s="6"/>
    </row>
    <row r="392" spans="1:8" s="20" customFormat="1" ht="33" customHeight="1">
      <c r="A392" s="83" t="s">
        <v>250</v>
      </c>
      <c r="B392" s="83"/>
      <c r="C392" s="83"/>
      <c r="D392" s="83"/>
      <c r="E392" s="83"/>
      <c r="F392" s="83"/>
      <c r="G392" s="83"/>
      <c r="H392" s="83"/>
    </row>
    <row r="393" spans="1:7" s="20" customFormat="1" ht="76.5">
      <c r="A393" s="3" t="s">
        <v>35</v>
      </c>
      <c r="B393" s="66" t="s">
        <v>328</v>
      </c>
      <c r="C393" s="17" t="s">
        <v>10</v>
      </c>
      <c r="D393" s="18">
        <v>2</v>
      </c>
      <c r="E393" s="1"/>
      <c r="F393" s="6">
        <f>E393*D393</f>
        <v>0</v>
      </c>
      <c r="G393" s="6"/>
    </row>
    <row r="394" spans="1:7" s="20" customFormat="1" ht="15.75" customHeight="1">
      <c r="A394" s="84" t="s">
        <v>249</v>
      </c>
      <c r="B394" s="84"/>
      <c r="C394" s="84"/>
      <c r="D394" s="84"/>
      <c r="E394" s="84"/>
      <c r="F394" s="46">
        <f>SUM(F393:F393)</f>
        <v>0</v>
      </c>
      <c r="G394" s="6"/>
    </row>
    <row r="395" spans="1:8" s="20" customFormat="1" ht="33" customHeight="1">
      <c r="A395" s="83" t="s">
        <v>251</v>
      </c>
      <c r="B395" s="83"/>
      <c r="C395" s="83"/>
      <c r="D395" s="83"/>
      <c r="E395" s="83"/>
      <c r="F395" s="83"/>
      <c r="G395" s="83"/>
      <c r="H395" s="83"/>
    </row>
    <row r="396" spans="1:7" s="20" customFormat="1" ht="76.5">
      <c r="A396" s="3" t="s">
        <v>252</v>
      </c>
      <c r="B396" s="38" t="s">
        <v>475</v>
      </c>
      <c r="C396" s="17" t="s">
        <v>10</v>
      </c>
      <c r="D396" s="18">
        <v>1</v>
      </c>
      <c r="E396" s="1"/>
      <c r="F396" s="6">
        <f>E396*D396</f>
        <v>0</v>
      </c>
      <c r="G396" s="6"/>
    </row>
    <row r="397" spans="1:7" s="16" customFormat="1" ht="15.75" customHeight="1">
      <c r="A397" s="3"/>
      <c r="B397" s="78" t="s">
        <v>336</v>
      </c>
      <c r="C397" s="12"/>
      <c r="D397" s="5"/>
      <c r="E397" s="1"/>
      <c r="F397" s="6"/>
      <c r="G397" s="6"/>
    </row>
    <row r="398" spans="1:7" s="20" customFormat="1" ht="15.75" customHeight="1">
      <c r="A398" s="84" t="s">
        <v>253</v>
      </c>
      <c r="B398" s="84"/>
      <c r="C398" s="84"/>
      <c r="D398" s="84"/>
      <c r="E398" s="84"/>
      <c r="F398" s="46">
        <f>SUM(F396:F397)</f>
        <v>0</v>
      </c>
      <c r="G398" s="6"/>
    </row>
    <row r="399" spans="1:8" s="20" customFormat="1" ht="33" customHeight="1">
      <c r="A399" s="83" t="s">
        <v>254</v>
      </c>
      <c r="B399" s="83"/>
      <c r="C399" s="83"/>
      <c r="D399" s="83"/>
      <c r="E399" s="83"/>
      <c r="F399" s="83"/>
      <c r="G399" s="83"/>
      <c r="H399" s="83"/>
    </row>
    <row r="400" spans="1:7" s="20" customFormat="1" ht="76.5">
      <c r="A400" s="3" t="s">
        <v>257</v>
      </c>
      <c r="B400" s="38" t="s">
        <v>476</v>
      </c>
      <c r="C400" s="17" t="s">
        <v>10</v>
      </c>
      <c r="D400" s="18">
        <v>1</v>
      </c>
      <c r="E400" s="1"/>
      <c r="F400" s="6">
        <f>E400*D400</f>
        <v>0</v>
      </c>
      <c r="G400" s="6"/>
    </row>
    <row r="401" spans="1:7" s="16" customFormat="1" ht="18" customHeight="1">
      <c r="A401" s="3"/>
      <c r="B401" s="78" t="s">
        <v>336</v>
      </c>
      <c r="C401" s="12"/>
      <c r="D401" s="5"/>
      <c r="E401" s="1"/>
      <c r="F401" s="6"/>
      <c r="G401" s="6"/>
    </row>
    <row r="402" spans="1:7" s="20" customFormat="1" ht="15.75" customHeight="1">
      <c r="A402" s="84" t="s">
        <v>255</v>
      </c>
      <c r="B402" s="84"/>
      <c r="C402" s="84"/>
      <c r="D402" s="84"/>
      <c r="E402" s="84"/>
      <c r="F402" s="46">
        <f>SUM(F400:F401)</f>
        <v>0</v>
      </c>
      <c r="G402" s="6"/>
    </row>
    <row r="403" spans="1:8" s="20" customFormat="1" ht="33" customHeight="1">
      <c r="A403" s="83" t="s">
        <v>256</v>
      </c>
      <c r="B403" s="83"/>
      <c r="C403" s="83"/>
      <c r="D403" s="83"/>
      <c r="E403" s="83"/>
      <c r="F403" s="83"/>
      <c r="G403" s="83"/>
      <c r="H403" s="83"/>
    </row>
    <row r="404" spans="1:7" s="20" customFormat="1" ht="76.5">
      <c r="A404" s="3" t="s">
        <v>258</v>
      </c>
      <c r="B404" s="38" t="s">
        <v>477</v>
      </c>
      <c r="C404" s="17" t="s">
        <v>10</v>
      </c>
      <c r="D404" s="18">
        <v>1</v>
      </c>
      <c r="E404" s="1"/>
      <c r="F404" s="6">
        <f>E404*D404</f>
        <v>0</v>
      </c>
      <c r="G404" s="6"/>
    </row>
    <row r="405" spans="1:7" s="16" customFormat="1" ht="16.5" customHeight="1">
      <c r="A405" s="3"/>
      <c r="B405" s="78" t="s">
        <v>336</v>
      </c>
      <c r="C405" s="12"/>
      <c r="D405" s="5"/>
      <c r="E405" s="1"/>
      <c r="F405" s="6"/>
      <c r="G405" s="6"/>
    </row>
    <row r="406" spans="1:7" s="20" customFormat="1" ht="15.75" customHeight="1">
      <c r="A406" s="84" t="s">
        <v>259</v>
      </c>
      <c r="B406" s="84"/>
      <c r="C406" s="84"/>
      <c r="D406" s="84"/>
      <c r="E406" s="84"/>
      <c r="F406" s="46">
        <f>SUM(F404:F405)</f>
        <v>0</v>
      </c>
      <c r="G406" s="6"/>
    </row>
    <row r="407" spans="1:8" s="20" customFormat="1" ht="33" customHeight="1">
      <c r="A407" s="83" t="s">
        <v>261</v>
      </c>
      <c r="B407" s="83"/>
      <c r="C407" s="83"/>
      <c r="D407" s="83"/>
      <c r="E407" s="83"/>
      <c r="F407" s="83"/>
      <c r="G407" s="83"/>
      <c r="H407" s="83"/>
    </row>
    <row r="408" spans="1:7" s="20" customFormat="1" ht="51">
      <c r="A408" s="3" t="s">
        <v>260</v>
      </c>
      <c r="B408" s="25" t="s">
        <v>438</v>
      </c>
      <c r="C408" s="17" t="s">
        <v>10</v>
      </c>
      <c r="D408" s="18">
        <v>8</v>
      </c>
      <c r="E408" s="1"/>
      <c r="F408" s="6">
        <f>E408*D408</f>
        <v>0</v>
      </c>
      <c r="G408" s="6"/>
    </row>
    <row r="409" spans="1:7" s="20" customFormat="1" ht="15.75" customHeight="1">
      <c r="A409" s="84" t="s">
        <v>262</v>
      </c>
      <c r="B409" s="84"/>
      <c r="C409" s="84"/>
      <c r="D409" s="84"/>
      <c r="E409" s="84"/>
      <c r="F409" s="46">
        <f>SUM(F408:F408)</f>
        <v>0</v>
      </c>
      <c r="G409" s="6"/>
    </row>
    <row r="410" spans="1:8" s="20" customFormat="1" ht="33" customHeight="1">
      <c r="A410" s="85" t="s">
        <v>273</v>
      </c>
      <c r="B410" s="85"/>
      <c r="C410" s="85"/>
      <c r="D410" s="85"/>
      <c r="E410" s="85"/>
      <c r="F410" s="82"/>
      <c r="G410" s="82"/>
      <c r="H410" s="64"/>
    </row>
    <row r="411" spans="1:7" s="20" customFormat="1" ht="89.25">
      <c r="A411" s="3" t="s">
        <v>264</v>
      </c>
      <c r="B411" s="11" t="s">
        <v>439</v>
      </c>
      <c r="C411" s="5" t="s">
        <v>10</v>
      </c>
      <c r="D411" s="5">
        <v>2</v>
      </c>
      <c r="E411" s="42"/>
      <c r="F411" s="6">
        <f>E411*D411</f>
        <v>0</v>
      </c>
      <c r="G411" s="6"/>
    </row>
    <row r="412" spans="1:7" s="20" customFormat="1" ht="15" customHeight="1">
      <c r="A412" s="3"/>
      <c r="B412" s="11" t="s">
        <v>336</v>
      </c>
      <c r="C412" s="5"/>
      <c r="D412" s="5"/>
      <c r="E412" s="42"/>
      <c r="F412" s="6"/>
      <c r="G412" s="6"/>
    </row>
    <row r="413" spans="1:7" s="20" customFormat="1" ht="63.75">
      <c r="A413" s="3" t="s">
        <v>265</v>
      </c>
      <c r="B413" s="21" t="s">
        <v>440</v>
      </c>
      <c r="C413" s="5" t="s">
        <v>10</v>
      </c>
      <c r="D413" s="5">
        <v>8</v>
      </c>
      <c r="E413" s="42"/>
      <c r="F413" s="6">
        <f>D413*E413</f>
        <v>0</v>
      </c>
      <c r="G413" s="6"/>
    </row>
    <row r="414" spans="1:7" s="20" customFormat="1" ht="15.75" customHeight="1">
      <c r="A414" s="3"/>
      <c r="B414" s="11" t="s">
        <v>336</v>
      </c>
      <c r="C414" s="5"/>
      <c r="D414" s="5"/>
      <c r="E414" s="42"/>
      <c r="F414" s="6"/>
      <c r="G414" s="6"/>
    </row>
    <row r="415" spans="1:7" s="20" customFormat="1" ht="76.5">
      <c r="A415" s="3" t="s">
        <v>266</v>
      </c>
      <c r="B415" s="67" t="s">
        <v>329</v>
      </c>
      <c r="C415" s="5" t="s">
        <v>10</v>
      </c>
      <c r="D415" s="5">
        <v>1</v>
      </c>
      <c r="E415" s="42"/>
      <c r="F415" s="6">
        <f>D415*E415</f>
        <v>0</v>
      </c>
      <c r="G415" s="6"/>
    </row>
    <row r="416" spans="1:7" s="20" customFormat="1" ht="67.5" customHeight="1">
      <c r="A416" s="3" t="s">
        <v>267</v>
      </c>
      <c r="B416" s="67" t="s">
        <v>330</v>
      </c>
      <c r="C416" s="5" t="s">
        <v>10</v>
      </c>
      <c r="D416" s="5">
        <v>1</v>
      </c>
      <c r="E416" s="42"/>
      <c r="F416" s="6">
        <f>E416*D416</f>
        <v>0</v>
      </c>
      <c r="G416" s="6"/>
    </row>
    <row r="417" spans="1:7" s="20" customFormat="1" ht="50.25" customHeight="1">
      <c r="A417" s="3" t="s">
        <v>268</v>
      </c>
      <c r="B417" s="67" t="s">
        <v>331</v>
      </c>
      <c r="C417" s="5" t="s">
        <v>10</v>
      </c>
      <c r="D417" s="5">
        <v>1</v>
      </c>
      <c r="E417" s="42"/>
      <c r="F417" s="6">
        <f>E417*D417</f>
        <v>0</v>
      </c>
      <c r="G417" s="6"/>
    </row>
    <row r="418" spans="1:7" s="20" customFormat="1" ht="25.5" customHeight="1">
      <c r="A418" s="3" t="s">
        <v>269</v>
      </c>
      <c r="B418" s="26" t="s">
        <v>40</v>
      </c>
      <c r="C418" s="18" t="s">
        <v>10</v>
      </c>
      <c r="D418" s="18">
        <v>2</v>
      </c>
      <c r="E418" s="2"/>
      <c r="F418" s="6">
        <f>E418*D418</f>
        <v>0</v>
      </c>
      <c r="G418" s="6"/>
    </row>
    <row r="419" spans="1:7" s="16" customFormat="1" ht="38.25">
      <c r="A419" s="3" t="s">
        <v>270</v>
      </c>
      <c r="B419" s="11" t="s">
        <v>317</v>
      </c>
      <c r="C419" s="18" t="s">
        <v>10</v>
      </c>
      <c r="D419" s="18">
        <v>1</v>
      </c>
      <c r="E419" s="2"/>
      <c r="F419" s="6">
        <f>E419*D419</f>
        <v>0</v>
      </c>
      <c r="G419" s="6"/>
    </row>
    <row r="420" spans="1:7" s="20" customFormat="1" ht="12.75">
      <c r="A420" s="3" t="s">
        <v>271</v>
      </c>
      <c r="B420" s="28" t="s">
        <v>32</v>
      </c>
      <c r="C420" s="17" t="s">
        <v>10</v>
      </c>
      <c r="D420" s="18">
        <v>2</v>
      </c>
      <c r="E420" s="1"/>
      <c r="F420" s="6">
        <f>E420*D420</f>
        <v>0</v>
      </c>
      <c r="G420" s="6"/>
    </row>
    <row r="421" spans="1:7" s="20" customFormat="1" ht="15.75" customHeight="1">
      <c r="A421" s="86" t="s">
        <v>263</v>
      </c>
      <c r="B421" s="86"/>
      <c r="C421" s="86"/>
      <c r="D421" s="86"/>
      <c r="E421" s="86"/>
      <c r="F421" s="65">
        <f>SUM(F411:F420)</f>
        <v>0</v>
      </c>
      <c r="G421" s="6"/>
    </row>
    <row r="422" spans="1:8" s="20" customFormat="1" ht="33" customHeight="1">
      <c r="A422" s="83" t="s">
        <v>274</v>
      </c>
      <c r="B422" s="83"/>
      <c r="C422" s="83"/>
      <c r="D422" s="83"/>
      <c r="E422" s="83"/>
      <c r="F422" s="83"/>
      <c r="G422" s="83"/>
      <c r="H422" s="83"/>
    </row>
    <row r="423" spans="1:7" s="20" customFormat="1" ht="191.25">
      <c r="A423" s="3" t="s">
        <v>276</v>
      </c>
      <c r="B423" s="11" t="s">
        <v>332</v>
      </c>
      <c r="C423" s="17" t="s">
        <v>10</v>
      </c>
      <c r="D423" s="18">
        <v>1</v>
      </c>
      <c r="E423" s="1"/>
      <c r="F423" s="6">
        <f>E423*D423</f>
        <v>0</v>
      </c>
      <c r="G423" s="6"/>
    </row>
    <row r="424" spans="1:7" s="20" customFormat="1" ht="38.25">
      <c r="A424" s="3" t="s">
        <v>277</v>
      </c>
      <c r="B424" s="11" t="s">
        <v>441</v>
      </c>
      <c r="C424" s="17" t="s">
        <v>10</v>
      </c>
      <c r="D424" s="18">
        <v>1</v>
      </c>
      <c r="E424" s="1"/>
      <c r="F424" s="6">
        <f>E424*D424</f>
        <v>0</v>
      </c>
      <c r="G424" s="6"/>
    </row>
    <row r="425" spans="1:7" s="16" customFormat="1" ht="15.75" customHeight="1">
      <c r="A425" s="3"/>
      <c r="B425" s="78" t="s">
        <v>336</v>
      </c>
      <c r="C425" s="12"/>
      <c r="D425" s="5"/>
      <c r="E425" s="1"/>
      <c r="F425" s="6"/>
      <c r="G425" s="6"/>
    </row>
    <row r="426" spans="1:7" s="20" customFormat="1" ht="12.75">
      <c r="A426" s="3" t="s">
        <v>278</v>
      </c>
      <c r="B426" s="11" t="s">
        <v>272</v>
      </c>
      <c r="C426" s="17" t="s">
        <v>10</v>
      </c>
      <c r="D426" s="18">
        <v>1</v>
      </c>
      <c r="E426" s="42"/>
      <c r="F426" s="6">
        <f>E426*D426</f>
        <v>0</v>
      </c>
      <c r="G426" s="6"/>
    </row>
    <row r="427" spans="1:7" s="20" customFormat="1" ht="63.75">
      <c r="A427" s="3" t="s">
        <v>279</v>
      </c>
      <c r="B427" s="11" t="s">
        <v>442</v>
      </c>
      <c r="C427" s="17" t="s">
        <v>10</v>
      </c>
      <c r="D427" s="18">
        <v>1</v>
      </c>
      <c r="E427" s="1"/>
      <c r="F427" s="6">
        <f>E427*D427</f>
        <v>0</v>
      </c>
      <c r="G427" s="6"/>
    </row>
    <row r="428" spans="1:7" s="16" customFormat="1" ht="16.5" customHeight="1">
      <c r="A428" s="3"/>
      <c r="B428" s="78" t="s">
        <v>336</v>
      </c>
      <c r="C428" s="12"/>
      <c r="D428" s="5"/>
      <c r="E428" s="1"/>
      <c r="F428" s="6"/>
      <c r="G428" s="6"/>
    </row>
    <row r="429" spans="1:7" s="16" customFormat="1" ht="84" customHeight="1">
      <c r="A429" s="3" t="s">
        <v>280</v>
      </c>
      <c r="B429" s="38" t="s">
        <v>478</v>
      </c>
      <c r="C429" s="5" t="s">
        <v>10</v>
      </c>
      <c r="D429" s="18">
        <v>1</v>
      </c>
      <c r="E429" s="1"/>
      <c r="F429" s="6">
        <f>E429*D429</f>
        <v>0</v>
      </c>
      <c r="G429" s="6"/>
    </row>
    <row r="430" spans="1:7" s="16" customFormat="1" ht="15.75" customHeight="1">
      <c r="A430" s="3"/>
      <c r="B430" s="78" t="s">
        <v>336</v>
      </c>
      <c r="C430" s="12"/>
      <c r="D430" s="5"/>
      <c r="E430" s="1"/>
      <c r="F430" s="1"/>
      <c r="G430" s="1"/>
    </row>
    <row r="431" spans="1:7" s="20" customFormat="1" ht="26.25" customHeight="1">
      <c r="A431" s="3" t="s">
        <v>281</v>
      </c>
      <c r="B431" s="4" t="s">
        <v>333</v>
      </c>
      <c r="C431" s="18" t="s">
        <v>10</v>
      </c>
      <c r="D431" s="18">
        <v>1</v>
      </c>
      <c r="E431" s="2"/>
      <c r="F431" s="6">
        <f>E431*D431</f>
        <v>0</v>
      </c>
      <c r="G431" s="6"/>
    </row>
    <row r="432" spans="1:7" ht="15.75" customHeight="1">
      <c r="A432" s="84" t="s">
        <v>275</v>
      </c>
      <c r="B432" s="84"/>
      <c r="C432" s="84"/>
      <c r="D432" s="84"/>
      <c r="E432" s="84"/>
      <c r="F432" s="46">
        <f>SUM(F423:F431)</f>
        <v>0</v>
      </c>
      <c r="G432" s="6"/>
    </row>
    <row r="433" spans="1:8" s="20" customFormat="1" ht="33" customHeight="1">
      <c r="A433" s="83" t="s">
        <v>285</v>
      </c>
      <c r="B433" s="83"/>
      <c r="C433" s="83"/>
      <c r="D433" s="83"/>
      <c r="E433" s="83"/>
      <c r="F433" s="83"/>
      <c r="G433" s="83"/>
      <c r="H433" s="83"/>
    </row>
    <row r="434" spans="1:7" s="20" customFormat="1" ht="119.25" customHeight="1">
      <c r="A434" s="3" t="s">
        <v>286</v>
      </c>
      <c r="B434" s="19" t="s">
        <v>443</v>
      </c>
      <c r="C434" s="13" t="s">
        <v>10</v>
      </c>
      <c r="D434" s="18">
        <v>1</v>
      </c>
      <c r="E434" s="1"/>
      <c r="F434" s="6">
        <f>E434*D434</f>
        <v>0</v>
      </c>
      <c r="G434" s="6"/>
    </row>
    <row r="435" spans="1:7" s="20" customFormat="1" ht="15.75" customHeight="1">
      <c r="A435" s="3"/>
      <c r="B435" s="19" t="s">
        <v>336</v>
      </c>
      <c r="C435" s="13"/>
      <c r="D435" s="18"/>
      <c r="E435" s="1"/>
      <c r="F435" s="6"/>
      <c r="G435" s="6"/>
    </row>
    <row r="436" spans="1:7" s="20" customFormat="1" ht="106.5" customHeight="1">
      <c r="A436" s="3" t="s">
        <v>287</v>
      </c>
      <c r="B436" s="19" t="s">
        <v>444</v>
      </c>
      <c r="C436" s="13" t="s">
        <v>10</v>
      </c>
      <c r="D436" s="18">
        <v>1</v>
      </c>
      <c r="E436" s="1"/>
      <c r="F436" s="6">
        <f>E436*D436</f>
        <v>0</v>
      </c>
      <c r="G436" s="6"/>
    </row>
    <row r="437" spans="1:7" s="16" customFormat="1" ht="16.5" customHeight="1">
      <c r="A437" s="3"/>
      <c r="B437" s="78" t="s">
        <v>336</v>
      </c>
      <c r="C437" s="12"/>
      <c r="D437" s="5"/>
      <c r="E437" s="1"/>
      <c r="F437" s="6"/>
      <c r="G437" s="6"/>
    </row>
    <row r="438" spans="1:7" s="20" customFormat="1" ht="15.75" customHeight="1">
      <c r="A438" s="84" t="s">
        <v>106</v>
      </c>
      <c r="B438" s="84"/>
      <c r="C438" s="84"/>
      <c r="D438" s="84"/>
      <c r="E438" s="84"/>
      <c r="F438" s="46">
        <f>SUM(F434:F437)</f>
        <v>0</v>
      </c>
      <c r="G438" s="6"/>
    </row>
    <row r="439" spans="1:8" s="72" customFormat="1" ht="33" customHeight="1">
      <c r="A439" s="91" t="s">
        <v>291</v>
      </c>
      <c r="B439" s="91"/>
      <c r="C439" s="91"/>
      <c r="D439" s="91"/>
      <c r="E439" s="91"/>
      <c r="F439" s="91"/>
      <c r="G439" s="91"/>
      <c r="H439" s="91"/>
    </row>
    <row r="440" spans="1:7" s="72" customFormat="1" ht="76.5" customHeight="1">
      <c r="A440" s="3" t="s">
        <v>292</v>
      </c>
      <c r="B440" s="4" t="s">
        <v>334</v>
      </c>
      <c r="C440" s="5"/>
      <c r="D440" s="5"/>
      <c r="E440" s="81"/>
      <c r="F440" s="6"/>
      <c r="G440" s="6"/>
    </row>
    <row r="441" spans="1:7" s="72" customFormat="1" ht="24.75" customHeight="1">
      <c r="A441" s="3" t="s">
        <v>293</v>
      </c>
      <c r="B441" s="74" t="s">
        <v>289</v>
      </c>
      <c r="C441" s="18" t="s">
        <v>10</v>
      </c>
      <c r="D441" s="18">
        <v>1</v>
      </c>
      <c r="E441" s="75"/>
      <c r="F441" s="6">
        <f>D441*E441</f>
        <v>0</v>
      </c>
      <c r="G441" s="6"/>
    </row>
    <row r="442" spans="1:7" s="72" customFormat="1" ht="15.75" customHeight="1">
      <c r="A442" s="84" t="s">
        <v>290</v>
      </c>
      <c r="B442" s="84"/>
      <c r="C442" s="84"/>
      <c r="D442" s="84"/>
      <c r="E442" s="84"/>
      <c r="F442" s="46">
        <f>SUM(F441)</f>
        <v>0</v>
      </c>
      <c r="G442" s="6"/>
    </row>
    <row r="443" spans="1:8" s="72" customFormat="1" ht="33" customHeight="1">
      <c r="A443" s="91" t="s">
        <v>297</v>
      </c>
      <c r="B443" s="91"/>
      <c r="C443" s="91"/>
      <c r="D443" s="91"/>
      <c r="E443" s="91"/>
      <c r="F443" s="91"/>
      <c r="G443" s="91"/>
      <c r="H443" s="91"/>
    </row>
    <row r="444" spans="1:7" s="72" customFormat="1" ht="100.5" customHeight="1">
      <c r="A444" s="3" t="s">
        <v>294</v>
      </c>
      <c r="B444" s="4" t="s">
        <v>335</v>
      </c>
      <c r="C444" s="5"/>
      <c r="D444" s="5"/>
      <c r="E444" s="81"/>
      <c r="F444" s="6"/>
      <c r="G444" s="6"/>
    </row>
    <row r="445" spans="1:7" s="72" customFormat="1" ht="24.75" customHeight="1">
      <c r="A445" s="3" t="s">
        <v>295</v>
      </c>
      <c r="B445" s="74" t="s">
        <v>299</v>
      </c>
      <c r="C445" s="18" t="s">
        <v>10</v>
      </c>
      <c r="D445" s="18">
        <v>4</v>
      </c>
      <c r="E445" s="75"/>
      <c r="F445" s="6">
        <f>D445*E445</f>
        <v>0</v>
      </c>
      <c r="G445" s="6"/>
    </row>
    <row r="446" spans="1:7" s="72" customFormat="1" ht="15.75" customHeight="1">
      <c r="A446" s="84" t="s">
        <v>298</v>
      </c>
      <c r="B446" s="84"/>
      <c r="C446" s="84"/>
      <c r="D446" s="84"/>
      <c r="E446" s="84"/>
      <c r="F446" s="46">
        <f>SUM(F445)</f>
        <v>0</v>
      </c>
      <c r="G446" s="6"/>
    </row>
    <row r="447" spans="1:8" s="72" customFormat="1" ht="33" customHeight="1">
      <c r="A447" s="91" t="s">
        <v>296</v>
      </c>
      <c r="B447" s="91"/>
      <c r="C447" s="91"/>
      <c r="D447" s="91"/>
      <c r="E447" s="91"/>
      <c r="F447" s="91"/>
      <c r="G447" s="91"/>
      <c r="H447" s="91"/>
    </row>
    <row r="448" spans="1:7" s="72" customFormat="1" ht="102.75" customHeight="1">
      <c r="A448" s="3" t="s">
        <v>300</v>
      </c>
      <c r="B448" s="4" t="s">
        <v>335</v>
      </c>
      <c r="C448" s="5"/>
      <c r="D448" s="5"/>
      <c r="E448" s="81"/>
      <c r="F448" s="6"/>
      <c r="G448" s="6"/>
    </row>
    <row r="449" spans="1:7" s="72" customFormat="1" ht="24.75" customHeight="1">
      <c r="A449" s="3" t="s">
        <v>301</v>
      </c>
      <c r="B449" s="74" t="s">
        <v>302</v>
      </c>
      <c r="C449" s="71" t="s">
        <v>10</v>
      </c>
      <c r="D449" s="71">
        <v>10</v>
      </c>
      <c r="E449" s="75"/>
      <c r="F449" s="73">
        <f>D449*E449</f>
        <v>0</v>
      </c>
      <c r="G449" s="73"/>
    </row>
    <row r="450" spans="1:7" s="72" customFormat="1" ht="15.75" customHeight="1">
      <c r="A450" s="84" t="s">
        <v>288</v>
      </c>
      <c r="B450" s="84"/>
      <c r="C450" s="84"/>
      <c r="D450" s="84"/>
      <c r="E450" s="84"/>
      <c r="F450" s="46">
        <f>SUM(F449:F449)</f>
        <v>0</v>
      </c>
      <c r="G450" s="73"/>
    </row>
    <row r="452" ht="12.75">
      <c r="B452" s="50"/>
    </row>
    <row r="453" spans="5:6" ht="12.75">
      <c r="E453" s="37" t="s">
        <v>112</v>
      </c>
      <c r="F453" s="37">
        <f>SUM(F4:F450)/2</f>
        <v>0</v>
      </c>
    </row>
    <row r="454" spans="5:6" ht="12.75">
      <c r="E454" s="37" t="s">
        <v>113</v>
      </c>
      <c r="F454" s="37">
        <f>F453*25%</f>
        <v>0</v>
      </c>
    </row>
    <row r="455" spans="5:7" ht="12.75">
      <c r="E455" s="49" t="s">
        <v>114</v>
      </c>
      <c r="F455" s="49">
        <f>F453+F454</f>
        <v>0</v>
      </c>
      <c r="G455" s="49"/>
    </row>
  </sheetData>
  <sheetProtection/>
  <mergeCells count="53">
    <mergeCell ref="A439:H439"/>
    <mergeCell ref="A442:E442"/>
    <mergeCell ref="A443:H443"/>
    <mergeCell ref="A446:E446"/>
    <mergeCell ref="A447:H447"/>
    <mergeCell ref="A450:E450"/>
    <mergeCell ref="A8:E8"/>
    <mergeCell ref="A100:E100"/>
    <mergeCell ref="A330:H330"/>
    <mergeCell ref="A334:E334"/>
    <mergeCell ref="A101:H101"/>
    <mergeCell ref="A164:E164"/>
    <mergeCell ref="A169:H169"/>
    <mergeCell ref="A244:E244"/>
    <mergeCell ref="A9:H9"/>
    <mergeCell ref="A20:E20"/>
    <mergeCell ref="A391:E391"/>
    <mergeCell ref="A438:E438"/>
    <mergeCell ref="A388:H388"/>
    <mergeCell ref="A32:E32"/>
    <mergeCell ref="A335:H335"/>
    <mergeCell ref="A2:H2"/>
    <mergeCell ref="A433:H433"/>
    <mergeCell ref="A325:E325"/>
    <mergeCell ref="A341:E341"/>
    <mergeCell ref="A3:H3"/>
    <mergeCell ref="A165:H165"/>
    <mergeCell ref="A168:E168"/>
    <mergeCell ref="A33:H33"/>
    <mergeCell ref="A96:E96"/>
    <mergeCell ref="A21:H21"/>
    <mergeCell ref="A97:H97"/>
    <mergeCell ref="A245:H245"/>
    <mergeCell ref="A248:E248"/>
    <mergeCell ref="A326:H326"/>
    <mergeCell ref="A329:E329"/>
    <mergeCell ref="A342:H342"/>
    <mergeCell ref="A387:E387"/>
    <mergeCell ref="A249:H249"/>
    <mergeCell ref="A392:H392"/>
    <mergeCell ref="A394:E394"/>
    <mergeCell ref="A395:H395"/>
    <mergeCell ref="A398:E398"/>
    <mergeCell ref="A399:H399"/>
    <mergeCell ref="A402:E402"/>
    <mergeCell ref="A422:H422"/>
    <mergeCell ref="A432:E432"/>
    <mergeCell ref="A403:H403"/>
    <mergeCell ref="A406:E406"/>
    <mergeCell ref="A407:H407"/>
    <mergeCell ref="A409:E409"/>
    <mergeCell ref="A410:E410"/>
    <mergeCell ref="A421:E421"/>
  </mergeCells>
  <printOptions/>
  <pageMargins left="1.0236220472440944" right="0.1968503937007874" top="0.7086614173228347" bottom="0.4724409448818898" header="0.2362204724409449" footer="0.2362204724409449"/>
  <pageSetup horizontalDpi="600" verticalDpi="600" orientation="portrait" paperSize="9" scale="79" r:id="rId2"/>
  <headerFooter alignWithMargins="0">
    <oddHeader>&amp;RDječji vrtić, Općina Sveta Nedjelja</oddHeader>
    <oddFooter>&amp;C &amp;P / &amp;N</oddFooter>
  </headerFooter>
  <rowBreaks count="1" manualBreakCount="1">
    <brk id="422" max="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Skrinjica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Zlatko Krizan</dc:creator>
  <cp:keywords/>
  <dc:description/>
  <cp:lastModifiedBy>Roberto</cp:lastModifiedBy>
  <cp:lastPrinted>2016-11-23T10:47:10Z</cp:lastPrinted>
  <dcterms:created xsi:type="dcterms:W3CDTF">2005-12-16T15:43:07Z</dcterms:created>
  <dcterms:modified xsi:type="dcterms:W3CDTF">2018-04-03T07:33:30Z</dcterms:modified>
  <cp:category/>
  <cp:version/>
  <cp:contentType/>
  <cp:contentStatus/>
</cp:coreProperties>
</file>